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firstSheet="1" activeTab="2"/>
  </bookViews>
  <sheets>
    <sheet name=" Plan nabave 2015." sheetId="4" r:id="rId1"/>
    <sheet name="Plan nab." sheetId="7" r:id="rId2"/>
    <sheet name="Plan nab.-1.Rebalans" sheetId="8" r:id="rId3"/>
  </sheets>
  <calcPr calcId="125725"/>
</workbook>
</file>

<file path=xl/calcChain.xml><?xml version="1.0" encoding="utf-8"?>
<calcChain xmlns="http://schemas.openxmlformats.org/spreadsheetml/2006/main">
  <c r="E109" i="8"/>
  <c r="E107"/>
  <c r="E93"/>
  <c r="D105"/>
  <c r="E26"/>
  <c r="D26"/>
  <c r="E105"/>
  <c r="E103"/>
  <c r="E101"/>
  <c r="E99"/>
  <c r="D99"/>
  <c r="D107"/>
  <c r="E96"/>
  <c r="D96"/>
  <c r="D93"/>
  <c r="E91"/>
  <c r="D91"/>
  <c r="D90"/>
  <c r="E88"/>
  <c r="D88"/>
  <c r="E86"/>
  <c r="D86"/>
  <c r="E84"/>
  <c r="D84"/>
  <c r="E80"/>
  <c r="D80"/>
  <c r="E74"/>
  <c r="D74"/>
  <c r="D71"/>
  <c r="E64"/>
  <c r="D64"/>
  <c r="E62"/>
  <c r="D62"/>
  <c r="E57"/>
  <c r="D57"/>
  <c r="E50"/>
  <c r="D50"/>
  <c r="E45"/>
  <c r="D45"/>
  <c r="E38"/>
  <c r="D38"/>
  <c r="E35"/>
  <c r="D35"/>
  <c r="E32"/>
  <c r="D32"/>
  <c r="E22"/>
  <c r="D22"/>
  <c r="E20"/>
  <c r="D20"/>
  <c r="E61" i="7"/>
  <c r="D61"/>
  <c r="E72"/>
  <c r="D25"/>
  <c r="E22"/>
  <c r="E37"/>
  <c r="E83"/>
  <c r="D37"/>
  <c r="D96"/>
  <c r="E93"/>
  <c r="D93"/>
  <c r="D90"/>
  <c r="E88"/>
  <c r="D88"/>
  <c r="D87"/>
  <c r="E85"/>
  <c r="D85"/>
  <c r="D83"/>
  <c r="E81"/>
  <c r="D81"/>
  <c r="E77"/>
  <c r="D77"/>
  <c r="D72"/>
  <c r="D69"/>
  <c r="E63"/>
  <c r="D63"/>
  <c r="E55"/>
  <c r="D55"/>
  <c r="E48"/>
  <c r="E98" s="1"/>
  <c r="D48"/>
  <c r="E44"/>
  <c r="D44"/>
  <c r="E34"/>
  <c r="D34"/>
  <c r="E31"/>
  <c r="D31"/>
  <c r="E25"/>
  <c r="D22"/>
  <c r="E20"/>
  <c r="D20"/>
  <c r="D109" i="8" l="1"/>
  <c r="D98" i="7"/>
</calcChain>
</file>

<file path=xl/sharedStrings.xml><?xml version="1.0" encoding="utf-8"?>
<sst xmlns="http://schemas.openxmlformats.org/spreadsheetml/2006/main" count="596" uniqueCount="188">
  <si>
    <t>OSNOVNA ŠKOLA SUPETAR</t>
  </si>
  <si>
    <t xml:space="preserve">Donesen na temelju odredbe članka 20. Zakona o javnoj nabavi ( N.N. broj 143 / 2013.) i Fin.plana </t>
  </si>
  <si>
    <t>Red.</t>
  </si>
  <si>
    <t>broj</t>
  </si>
  <si>
    <t>Pozicija plana</t>
  </si>
  <si>
    <t>Predmet nabave</t>
  </si>
  <si>
    <t>Planirana</t>
  </si>
  <si>
    <t>vrijednost</t>
  </si>
  <si>
    <t>Procijenjena</t>
  </si>
  <si>
    <t>bez PDVa</t>
  </si>
  <si>
    <t>Način nabave</t>
  </si>
  <si>
    <t>1.</t>
  </si>
  <si>
    <t>Uredski materijal(papir tiskanice,toneri,biležnice,fascikle….)</t>
  </si>
  <si>
    <t>2.</t>
  </si>
  <si>
    <t>Stručna literatura i časopisi(Časopisi,škol.novine…)</t>
  </si>
  <si>
    <t>3.</t>
  </si>
  <si>
    <t>Materijal i sredstva za čišćenje(deterdženti,spužve, krpe,metle…)</t>
  </si>
  <si>
    <t>4.</t>
  </si>
  <si>
    <t>Materijal za higijeneske potrebe(sapun,papirnati ručnici,toaletni papir…)</t>
  </si>
  <si>
    <t>5.</t>
  </si>
  <si>
    <t>Ostali materijal za potrebe redovnog poslovanja</t>
  </si>
  <si>
    <t>6.</t>
  </si>
  <si>
    <t>Uredski materijal i ostali materijalni rashodi</t>
  </si>
  <si>
    <t>7.</t>
  </si>
  <si>
    <t>Namirnice za školsku kuhinju(kruh i ostale namirnice)</t>
  </si>
  <si>
    <t>8.</t>
  </si>
  <si>
    <t>Materijal i sirovine</t>
  </si>
  <si>
    <t>9.</t>
  </si>
  <si>
    <t>10.</t>
  </si>
  <si>
    <t>Energija</t>
  </si>
  <si>
    <t>11.</t>
  </si>
  <si>
    <t>Mater.i dijelovi za održavanje građ.objekata(sanitarni,vodovodni, elektromaterijal,stolarski,bojanje…)</t>
  </si>
  <si>
    <t>12.</t>
  </si>
  <si>
    <t>Mater.i dijelovi za održavanje postrojenja i opreme(elektro,stolarski,fotokop,informatički…)</t>
  </si>
  <si>
    <t>13.</t>
  </si>
  <si>
    <t xml:space="preserve">Ostali mater.i dijelovi za tekuće i investicijsko održavanje (ostalo i </t>
  </si>
  <si>
    <t>obnavljanje školske opreme…)</t>
  </si>
  <si>
    <t>14.</t>
  </si>
  <si>
    <t>Materijal i dijelovi za tek.i invest.održ.</t>
  </si>
  <si>
    <t>15.</t>
  </si>
  <si>
    <t>Sitni inventar(Uredski,za nastavu, športski,uredski,održavanje-oprema….)</t>
  </si>
  <si>
    <t>16.</t>
  </si>
  <si>
    <t>Sitni inventar</t>
  </si>
  <si>
    <t>17.</t>
  </si>
  <si>
    <t>18.</t>
  </si>
  <si>
    <t>19.</t>
  </si>
  <si>
    <t>Usluge telefona,telefaxa</t>
  </si>
  <si>
    <t>20.</t>
  </si>
  <si>
    <t>Usluge interneta</t>
  </si>
  <si>
    <t>21.</t>
  </si>
  <si>
    <t>Poštarina(pisma,tiskanice i sl.)</t>
  </si>
  <si>
    <t>22.</t>
  </si>
  <si>
    <t>23.</t>
  </si>
  <si>
    <t>Ostale usluge za prijevoz-prijevoz učenika</t>
  </si>
  <si>
    <t>Javnu nabavu provodi osnivač</t>
  </si>
  <si>
    <t>24.</t>
  </si>
  <si>
    <t>Usluge telefona,pošte i prijevoza</t>
  </si>
  <si>
    <t>25.</t>
  </si>
  <si>
    <t>Usl.tekućeg i invest.održavanja građ.objekata(sanitarija,vodovod.i elektroinstal.,vanjski zatvori,ostalo)</t>
  </si>
  <si>
    <t>26.</t>
  </si>
  <si>
    <t>Usluge tek.i invest.održav.postroj.i opreme(tek.i invest.održav-popravci)</t>
  </si>
  <si>
    <t>27.</t>
  </si>
  <si>
    <t xml:space="preserve">Ostale usl.tek.i invest.održav.-ostalo i serv.v.ap. </t>
  </si>
  <si>
    <t>28.</t>
  </si>
  <si>
    <t>Usluge tekućeg i investic.održavanja</t>
  </si>
  <si>
    <t>29.</t>
  </si>
  <si>
    <t>Ostale usluge promidđbe i informiranja</t>
  </si>
  <si>
    <t>30.</t>
  </si>
  <si>
    <t>Usluge promidžbe i informiranja</t>
  </si>
  <si>
    <t>31.</t>
  </si>
  <si>
    <t>Opskrba vodom</t>
  </si>
  <si>
    <t>32.</t>
  </si>
  <si>
    <t>Iznošenje i odvoz smeća</t>
  </si>
  <si>
    <t>33.</t>
  </si>
  <si>
    <t>Deratizacija i dezinsekcija</t>
  </si>
  <si>
    <t>34.</t>
  </si>
  <si>
    <t>Ostale komunalne usluge(vodna naknada)</t>
  </si>
  <si>
    <t>35.</t>
  </si>
  <si>
    <t>Komunalne usluge</t>
  </si>
  <si>
    <t>36.</t>
  </si>
  <si>
    <t>Obvezni i preventivni zdravstveni pregledi</t>
  </si>
  <si>
    <t>37.</t>
  </si>
  <si>
    <t>Zdravstvene usluge</t>
  </si>
  <si>
    <t>38.</t>
  </si>
  <si>
    <t>39.</t>
  </si>
  <si>
    <t>Intelektualne i osobne usluge</t>
  </si>
  <si>
    <t>40.</t>
  </si>
  <si>
    <t xml:space="preserve">Ostale računalne usluge  </t>
  </si>
  <si>
    <t>41.</t>
  </si>
  <si>
    <t>Računalne usluge</t>
  </si>
  <si>
    <t>42.</t>
  </si>
  <si>
    <t>Grafičke i tiskarske usluge,usluge kopiranja,uvezivanja i slično</t>
  </si>
  <si>
    <t>43.</t>
  </si>
  <si>
    <t>Ostale nespomenute usluge</t>
  </si>
  <si>
    <t>44.</t>
  </si>
  <si>
    <t>45.</t>
  </si>
  <si>
    <t>46.</t>
  </si>
  <si>
    <t>Premije osiguranja ostale imovine</t>
  </si>
  <si>
    <t>47.</t>
  </si>
  <si>
    <t>Premije osiguranja</t>
  </si>
  <si>
    <t>48.</t>
  </si>
  <si>
    <t>Reprezentacija</t>
  </si>
  <si>
    <t>50.</t>
  </si>
  <si>
    <t>Članarine</t>
  </si>
  <si>
    <t>51.</t>
  </si>
  <si>
    <t>52.</t>
  </si>
  <si>
    <t>53.</t>
  </si>
  <si>
    <t>54.</t>
  </si>
  <si>
    <t>55.</t>
  </si>
  <si>
    <t>Ostali nespomenuti rashodi poslovanja</t>
  </si>
  <si>
    <t>56.</t>
  </si>
  <si>
    <t>57.</t>
  </si>
  <si>
    <t>Bankarske usluge i usluge platnog prometa</t>
  </si>
  <si>
    <t>58.</t>
  </si>
  <si>
    <t>59.</t>
  </si>
  <si>
    <t>Računala i računalna oprema</t>
  </si>
  <si>
    <t>60.</t>
  </si>
  <si>
    <t>Uredski,nastavni namještaj</t>
  </si>
  <si>
    <t>61.</t>
  </si>
  <si>
    <t>Uredska oprema i namještaj</t>
  </si>
  <si>
    <t>62.</t>
  </si>
  <si>
    <t>Radio i Tv prijemnici</t>
  </si>
  <si>
    <t>63.</t>
  </si>
  <si>
    <t>Ostala komunikacijska oprema</t>
  </si>
  <si>
    <t>64.</t>
  </si>
  <si>
    <t>Komunikacijska oprema</t>
  </si>
  <si>
    <t>Oprema za grijanje i hlađenje</t>
  </si>
  <si>
    <t>Oprema za održavanje i zaštitu</t>
  </si>
  <si>
    <t>Knjige u knjižnici</t>
  </si>
  <si>
    <t>Knjige</t>
  </si>
  <si>
    <r>
      <t xml:space="preserve">   UKUPNO</t>
    </r>
    <r>
      <rPr>
        <b/>
        <sz val="14"/>
        <color theme="1"/>
        <rFont val="Times New Roman"/>
        <family val="1"/>
        <charset val="238"/>
      </rPr>
      <t xml:space="preserve">: </t>
    </r>
  </si>
  <si>
    <t xml:space="preserve">                                                                                    Predsjednica ŠO: </t>
  </si>
  <si>
    <t xml:space="preserve">                                                                                       Alda Šlender</t>
  </si>
  <si>
    <t>Urbroj:  2104-31-01-14-01</t>
  </si>
  <si>
    <t>Uređaji,strojevi i oprema za ostale namjene</t>
  </si>
  <si>
    <t>Oprema</t>
  </si>
  <si>
    <r>
      <t xml:space="preserve">                                     </t>
    </r>
    <r>
      <rPr>
        <b/>
        <sz val="12"/>
        <color theme="1"/>
        <rFont val="Times New Roman"/>
        <family val="1"/>
        <charset val="238"/>
      </rPr>
      <t>PLAN NABAVE ZA  2015. GODINU</t>
    </r>
  </si>
  <si>
    <t>bagat. nabava</t>
  </si>
  <si>
    <t>Električna energija opskrba</t>
  </si>
  <si>
    <t>Električna energija distribucija</t>
  </si>
  <si>
    <t>Ostale intelektualne usluge</t>
  </si>
  <si>
    <t>49.</t>
  </si>
  <si>
    <t>Klasa : 400-02/14-01/939</t>
  </si>
  <si>
    <t>Supetar, 23.12.2014.</t>
  </si>
  <si>
    <t>Film i izrada fotografija</t>
  </si>
  <si>
    <t>Pristojbe i naknade</t>
  </si>
  <si>
    <t>Usluge platnog prometa</t>
  </si>
  <si>
    <t>Autorski honorari</t>
  </si>
  <si>
    <t>Predsjednica ŠO:</t>
  </si>
  <si>
    <t xml:space="preserve"> (donesen na temelju odredbe članka 20. Zakona o javnoj nabavi ( N.N. broj 143 / 2013.) i Fin.plana )</t>
  </si>
  <si>
    <t>str. 2</t>
  </si>
  <si>
    <t>Službena,radna i zaštitna odjeća i obuća</t>
  </si>
  <si>
    <t>Električna energija opskrba 60%</t>
  </si>
  <si>
    <t>Električna energija distribucija 40%</t>
  </si>
  <si>
    <t>Ostale zakupnine i najamnine</t>
  </si>
  <si>
    <t>Zakupnine i najamnine</t>
  </si>
  <si>
    <r>
      <t xml:space="preserve">                                     </t>
    </r>
    <r>
      <rPr>
        <b/>
        <sz val="12"/>
        <color theme="1"/>
        <rFont val="Times New Roman"/>
        <family val="1"/>
        <charset val="238"/>
      </rPr>
      <t>PLAN NABAVE ZA  2018. GODINU</t>
    </r>
  </si>
  <si>
    <t>jednost.. nabava</t>
  </si>
  <si>
    <t>jednost.. Nabava</t>
  </si>
  <si>
    <t>Dijana Ivelić</t>
  </si>
  <si>
    <t>Klasa : 003-06/17-01/107</t>
  </si>
  <si>
    <t>Urbroj:  2104-31-08-17-07</t>
  </si>
  <si>
    <t>Supetar,  20.12.  2017.</t>
  </si>
  <si>
    <t>Uredski namještaj</t>
  </si>
  <si>
    <t>Oprema za grijanje,ventilaciju i hlađenje</t>
  </si>
  <si>
    <t>Prijevozna sredstva u cestovnom prometu</t>
  </si>
  <si>
    <t>Kombi vozila</t>
  </si>
  <si>
    <t>Motorni benzini dizel gorivo</t>
  </si>
  <si>
    <t>Ugovor o djelu</t>
  </si>
  <si>
    <t>Usluge pri registraciji prijevoznih sredstava</t>
  </si>
  <si>
    <t>Usl.tekućeg i invest.održavanja građ.objekata po dluci SDŽ-(sanacija krovišta PŠ Sutivan)</t>
  </si>
  <si>
    <t>jednost.. nabava (ŽSD-Općina)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</si>
  <si>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</si>
  <si>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</si>
  <si>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</si>
  <si>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</si>
  <si>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</si>
  <si>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</si>
  <si>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</si>
  <si>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</si>
  <si>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</si>
  <si>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jednost. nabava</t>
  </si>
  <si>
    <t>74.</t>
  </si>
  <si>
    <t>75.</t>
  </si>
  <si>
    <r>
      <t xml:space="preserve">                                     </t>
    </r>
    <r>
      <rPr>
        <b/>
        <sz val="12"/>
        <color theme="1"/>
        <rFont val="Times New Roman"/>
        <family val="1"/>
        <charset val="238"/>
      </rPr>
      <t>PLAN NABAVE ZA  2018. GODINU - 1. Rebalans</t>
    </r>
  </si>
  <si>
    <t>Klasa : 400-02/18-01/2</t>
  </si>
  <si>
    <t>Urbroj: 2104-31-01-18-01</t>
  </si>
  <si>
    <t>Supetar,   21.06.  2018.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</si>
</sst>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4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b/>
      <sz val="12"/>
      <color rgb="FF2A2FFE"/>
      <name val="Times New Roman"/>
      <family val="1"/>
      <charset val="238"/>
    </font>
    <font>
      <b/>
      <sz val="12"/>
      <color rgb="FF2A2FFE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FF"/>
      <name val="Calibri"/>
      <family val="2"/>
      <charset val="238"/>
      <scheme val="minor"/>
    </font>
    <font>
      <sz val="12"/>
      <color rgb="FF0000FF"/>
      <name val="Times New Roman"/>
      <family val="1"/>
      <charset val="238"/>
    </font>
    <font>
      <b/>
      <sz val="12"/>
      <color rgb="FF0A10FE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 applyAlignment="1">
      <alignment vertical="top" wrapText="1"/>
    </xf>
    <xf numFmtId="0" fontId="0" fillId="0" borderId="0" xfId="0" applyBorder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3" fontId="8" fillId="2" borderId="1" xfId="0" applyNumberFormat="1" applyFont="1" applyFill="1" applyBorder="1" applyAlignment="1">
      <alignment horizontal="center" vertical="top"/>
    </xf>
    <xf numFmtId="4" fontId="7" fillId="2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3" fontId="1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 vertical="top" wrapText="1"/>
    </xf>
    <xf numFmtId="0" fontId="0" fillId="0" borderId="0" xfId="0" applyAlignment="1"/>
    <xf numFmtId="0" fontId="1" fillId="0" borderId="0" xfId="0" applyFont="1" applyAlignment="1"/>
    <xf numFmtId="0" fontId="1" fillId="0" borderId="2" xfId="0" applyFont="1" applyFill="1" applyBorder="1" applyAlignment="1">
      <alignment vertical="top" wrapText="1"/>
    </xf>
    <xf numFmtId="0" fontId="0" fillId="0" borderId="1" xfId="0" applyBorder="1"/>
    <xf numFmtId="0" fontId="1" fillId="0" borderId="0" xfId="0" applyFont="1" applyFill="1" applyBorder="1" applyAlignment="1">
      <alignment horizontal="righ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left" vertical="top"/>
    </xf>
    <xf numFmtId="3" fontId="9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6" xfId="0" applyBorder="1"/>
    <xf numFmtId="3" fontId="1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0" fillId="0" borderId="1" xfId="0" applyFont="1" applyBorder="1"/>
    <xf numFmtId="0" fontId="11" fillId="2" borderId="1" xfId="0" applyFont="1" applyFill="1" applyBorder="1"/>
    <xf numFmtId="3" fontId="0" fillId="0" borderId="0" xfId="0" applyNumberFormat="1"/>
    <xf numFmtId="3" fontId="1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3" fontId="6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 indent="3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4" fillId="0" borderId="4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A10FE"/>
      <color rgb="FF2020E8"/>
      <color rgb="FF2A2FFE"/>
      <color rgb="FF0000FF"/>
      <color rgb="FF0033CC"/>
      <color rgb="FFDAD0F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opLeftCell="A92" zoomScaleNormal="100" workbookViewId="0">
      <selection activeCell="B6" sqref="B6"/>
    </sheetView>
  </sheetViews>
  <sheetFormatPr defaultRowHeight="15"/>
  <cols>
    <col min="1" max="1" width="6" customWidth="1"/>
    <col min="2" max="2" width="8.28515625" customWidth="1"/>
    <col min="3" max="3" width="59.140625" customWidth="1"/>
    <col min="4" max="4" width="16.85546875" customWidth="1"/>
    <col min="5" max="5" width="22.28515625" customWidth="1"/>
    <col min="6" max="6" width="15.28515625" customWidth="1"/>
  </cols>
  <sheetData>
    <row r="1" spans="1:6" ht="15.75">
      <c r="A1" s="1" t="s">
        <v>0</v>
      </c>
    </row>
    <row r="2" spans="1:6" ht="15.75">
      <c r="A2" s="1" t="s">
        <v>142</v>
      </c>
    </row>
    <row r="3" spans="1:6" ht="15.75">
      <c r="A3" s="1" t="s">
        <v>133</v>
      </c>
    </row>
    <row r="4" spans="1:6" ht="15.75">
      <c r="A4" s="1" t="s">
        <v>143</v>
      </c>
    </row>
    <row r="5" spans="1:6" ht="15.75">
      <c r="A5" s="1"/>
    </row>
    <row r="6" spans="1:6" ht="15.75">
      <c r="A6" s="22" t="s">
        <v>136</v>
      </c>
      <c r="B6" s="21"/>
      <c r="C6" s="21"/>
      <c r="D6" s="21"/>
      <c r="E6" s="21"/>
      <c r="F6" s="21"/>
    </row>
    <row r="7" spans="1:6" ht="15.75">
      <c r="A7" s="2"/>
    </row>
    <row r="8" spans="1:6" ht="15.75">
      <c r="A8" s="1" t="s">
        <v>1</v>
      </c>
    </row>
    <row r="9" spans="1:6" ht="15.75">
      <c r="A9" s="1"/>
    </row>
    <row r="10" spans="1:6" ht="15.75">
      <c r="A10" s="5" t="s">
        <v>2</v>
      </c>
      <c r="B10" s="100" t="s">
        <v>4</v>
      </c>
      <c r="C10" s="100" t="s">
        <v>5</v>
      </c>
      <c r="D10" s="6" t="s">
        <v>6</v>
      </c>
      <c r="E10" s="5" t="s">
        <v>8</v>
      </c>
      <c r="F10" s="108" t="s">
        <v>10</v>
      </c>
    </row>
    <row r="11" spans="1:6" ht="15.75">
      <c r="A11" s="5" t="s">
        <v>3</v>
      </c>
      <c r="B11" s="100"/>
      <c r="C11" s="100"/>
      <c r="D11" s="6" t="s">
        <v>7</v>
      </c>
      <c r="E11" s="5" t="s">
        <v>7</v>
      </c>
      <c r="F11" s="108"/>
    </row>
    <row r="12" spans="1:6" ht="3" customHeight="1">
      <c r="A12" s="7"/>
      <c r="B12" s="100"/>
      <c r="C12" s="100"/>
      <c r="D12" s="7"/>
      <c r="E12" s="5" t="s">
        <v>9</v>
      </c>
      <c r="F12" s="108"/>
    </row>
    <row r="13" spans="1:6" ht="24.95" customHeight="1">
      <c r="A13" s="8" t="s">
        <v>11</v>
      </c>
      <c r="B13" s="5">
        <v>32211</v>
      </c>
      <c r="C13" s="5" t="s">
        <v>12</v>
      </c>
      <c r="D13" s="9">
        <v>33913</v>
      </c>
      <c r="E13" s="9">
        <v>28000</v>
      </c>
      <c r="F13" s="5" t="s">
        <v>137</v>
      </c>
    </row>
    <row r="14" spans="1:6" ht="24.95" customHeight="1">
      <c r="A14" s="8" t="s">
        <v>13</v>
      </c>
      <c r="B14" s="5">
        <v>32212</v>
      </c>
      <c r="C14" s="5" t="s">
        <v>14</v>
      </c>
      <c r="D14" s="9">
        <v>3500</v>
      </c>
      <c r="E14" s="9">
        <v>3500</v>
      </c>
      <c r="F14" s="5" t="s">
        <v>137</v>
      </c>
    </row>
    <row r="15" spans="1:6" ht="24.95" customHeight="1">
      <c r="A15" s="8" t="s">
        <v>15</v>
      </c>
      <c r="B15" s="5">
        <v>32214</v>
      </c>
      <c r="C15" s="5" t="s">
        <v>16</v>
      </c>
      <c r="D15" s="9">
        <v>4000</v>
      </c>
      <c r="E15" s="9">
        <v>3200</v>
      </c>
      <c r="F15" s="5" t="s">
        <v>137</v>
      </c>
    </row>
    <row r="16" spans="1:6" ht="24.95" customHeight="1">
      <c r="A16" s="101" t="s">
        <v>17</v>
      </c>
      <c r="B16" s="100">
        <v>32216</v>
      </c>
      <c r="C16" s="100" t="s">
        <v>18</v>
      </c>
      <c r="D16" s="107">
        <v>3000</v>
      </c>
      <c r="E16" s="107">
        <v>2400</v>
      </c>
      <c r="F16" s="100" t="s">
        <v>137</v>
      </c>
    </row>
    <row r="17" spans="1:8" ht="14.25" customHeight="1">
      <c r="A17" s="101"/>
      <c r="B17" s="100"/>
      <c r="C17" s="100"/>
      <c r="D17" s="107"/>
      <c r="E17" s="107"/>
      <c r="F17" s="100"/>
    </row>
    <row r="18" spans="1:8" ht="24.95" customHeight="1">
      <c r="A18" s="8" t="s">
        <v>19</v>
      </c>
      <c r="B18" s="5">
        <v>32219</v>
      </c>
      <c r="C18" s="5" t="s">
        <v>20</v>
      </c>
      <c r="D18" s="9">
        <v>2000</v>
      </c>
      <c r="E18" s="9">
        <v>1600</v>
      </c>
      <c r="F18" s="5" t="s">
        <v>137</v>
      </c>
    </row>
    <row r="19" spans="1:8" ht="24.95" customHeight="1">
      <c r="A19" s="101" t="s">
        <v>21</v>
      </c>
      <c r="B19" s="102">
        <v>3221</v>
      </c>
      <c r="C19" s="102" t="s">
        <v>22</v>
      </c>
      <c r="D19" s="103">
        <v>46413</v>
      </c>
      <c r="E19" s="103">
        <v>38700</v>
      </c>
      <c r="F19" s="100"/>
    </row>
    <row r="20" spans="1:8" ht="9.75" customHeight="1">
      <c r="A20" s="101"/>
      <c r="B20" s="102"/>
      <c r="C20" s="102"/>
      <c r="D20" s="103"/>
      <c r="E20" s="103"/>
      <c r="F20" s="100"/>
    </row>
    <row r="21" spans="1:8" ht="24.95" customHeight="1">
      <c r="A21" s="8" t="s">
        <v>23</v>
      </c>
      <c r="B21" s="5">
        <v>32224</v>
      </c>
      <c r="C21" s="5" t="s">
        <v>24</v>
      </c>
      <c r="D21" s="9">
        <v>28000</v>
      </c>
      <c r="E21" s="9">
        <v>24000</v>
      </c>
      <c r="F21" s="5" t="s">
        <v>137</v>
      </c>
    </row>
    <row r="22" spans="1:8" ht="24.95" customHeight="1">
      <c r="A22" s="101" t="s">
        <v>25</v>
      </c>
      <c r="B22" s="102">
        <v>3222</v>
      </c>
      <c r="C22" s="102" t="s">
        <v>26</v>
      </c>
      <c r="D22" s="103">
        <v>28000</v>
      </c>
      <c r="E22" s="103">
        <v>24000</v>
      </c>
      <c r="F22" s="100"/>
    </row>
    <row r="23" spans="1:8" ht="7.5" customHeight="1">
      <c r="A23" s="101"/>
      <c r="B23" s="102"/>
      <c r="C23" s="102"/>
      <c r="D23" s="103"/>
      <c r="E23" s="103"/>
      <c r="F23" s="100"/>
    </row>
    <row r="24" spans="1:8" ht="24.95" customHeight="1">
      <c r="A24" s="8" t="s">
        <v>27</v>
      </c>
      <c r="B24" s="5">
        <v>32231</v>
      </c>
      <c r="C24" s="5" t="s">
        <v>138</v>
      </c>
      <c r="D24" s="9">
        <v>54000</v>
      </c>
      <c r="E24" s="9">
        <v>43500</v>
      </c>
      <c r="F24" s="5" t="s">
        <v>137</v>
      </c>
    </row>
    <row r="25" spans="1:8" ht="24.95" customHeight="1">
      <c r="A25" s="8" t="s">
        <v>28</v>
      </c>
      <c r="B25" s="5">
        <v>322131</v>
      </c>
      <c r="C25" s="5" t="s">
        <v>139</v>
      </c>
      <c r="D25" s="9">
        <v>44000</v>
      </c>
      <c r="E25" s="9">
        <v>33500</v>
      </c>
      <c r="F25" s="5" t="s">
        <v>137</v>
      </c>
    </row>
    <row r="26" spans="1:8" ht="24.95" customHeight="1">
      <c r="A26" s="101" t="s">
        <v>30</v>
      </c>
      <c r="B26" s="102">
        <v>3223</v>
      </c>
      <c r="C26" s="102" t="s">
        <v>29</v>
      </c>
      <c r="D26" s="103">
        <v>98000</v>
      </c>
      <c r="E26" s="103">
        <v>77000</v>
      </c>
      <c r="F26" s="100"/>
    </row>
    <row r="27" spans="1:8" ht="2.25" customHeight="1">
      <c r="A27" s="101"/>
      <c r="B27" s="102"/>
      <c r="C27" s="102"/>
      <c r="D27" s="103"/>
      <c r="E27" s="103"/>
      <c r="F27" s="100"/>
    </row>
    <row r="28" spans="1:8" ht="34.5" customHeight="1">
      <c r="A28" s="8" t="s">
        <v>32</v>
      </c>
      <c r="B28" s="5">
        <v>32241</v>
      </c>
      <c r="C28" s="5" t="s">
        <v>31</v>
      </c>
      <c r="D28" s="9">
        <v>1000</v>
      </c>
      <c r="E28" s="9">
        <v>800</v>
      </c>
      <c r="F28" s="5" t="s">
        <v>137</v>
      </c>
    </row>
    <row r="29" spans="1:8" ht="36.75" customHeight="1">
      <c r="A29" s="8" t="s">
        <v>34</v>
      </c>
      <c r="B29" s="5">
        <v>32242</v>
      </c>
      <c r="C29" s="5" t="s">
        <v>33</v>
      </c>
      <c r="D29" s="9">
        <v>3000</v>
      </c>
      <c r="E29" s="9">
        <v>2400</v>
      </c>
      <c r="F29" s="5" t="s">
        <v>137</v>
      </c>
    </row>
    <row r="30" spans="1:8" ht="24.95" customHeight="1">
      <c r="A30" s="101" t="s">
        <v>37</v>
      </c>
      <c r="B30" s="100">
        <v>32244</v>
      </c>
      <c r="C30" s="5" t="s">
        <v>35</v>
      </c>
      <c r="D30" s="107">
        <v>3500</v>
      </c>
      <c r="E30" s="107">
        <v>2800</v>
      </c>
      <c r="F30" s="100" t="s">
        <v>137</v>
      </c>
    </row>
    <row r="31" spans="1:8" ht="20.25" customHeight="1">
      <c r="A31" s="101"/>
      <c r="B31" s="100"/>
      <c r="C31" s="5" t="s">
        <v>36</v>
      </c>
      <c r="D31" s="107"/>
      <c r="E31" s="107"/>
      <c r="F31" s="100"/>
    </row>
    <row r="32" spans="1:8" ht="25.5" customHeight="1">
      <c r="A32" s="101" t="s">
        <v>39</v>
      </c>
      <c r="B32" s="102">
        <v>3224</v>
      </c>
      <c r="C32" s="102" t="s">
        <v>38</v>
      </c>
      <c r="D32" s="103">
        <v>7500</v>
      </c>
      <c r="E32" s="103">
        <v>6000</v>
      </c>
      <c r="F32" s="100"/>
      <c r="H32" s="4"/>
    </row>
    <row r="33" spans="1:8" ht="9" hidden="1" customHeight="1" thickBot="1">
      <c r="A33" s="101"/>
      <c r="B33" s="102"/>
      <c r="C33" s="102"/>
      <c r="D33" s="103"/>
      <c r="E33" s="103"/>
      <c r="F33" s="100"/>
      <c r="H33" s="4"/>
    </row>
    <row r="34" spans="1:8" ht="37.5" customHeight="1">
      <c r="A34" s="8" t="s">
        <v>41</v>
      </c>
      <c r="B34" s="5">
        <v>32251</v>
      </c>
      <c r="C34" s="5" t="s">
        <v>40</v>
      </c>
      <c r="D34" s="9">
        <v>3000</v>
      </c>
      <c r="E34" s="9">
        <v>2500</v>
      </c>
      <c r="F34" s="5" t="s">
        <v>137</v>
      </c>
      <c r="G34" s="3"/>
      <c r="H34" s="4"/>
    </row>
    <row r="35" spans="1:8" ht="20.100000000000001" customHeight="1">
      <c r="A35" s="101" t="s">
        <v>43</v>
      </c>
      <c r="B35" s="102">
        <v>3225</v>
      </c>
      <c r="C35" s="102" t="s">
        <v>42</v>
      </c>
      <c r="D35" s="103">
        <v>3000</v>
      </c>
      <c r="E35" s="103">
        <v>2500</v>
      </c>
      <c r="F35" s="100"/>
      <c r="H35" s="4"/>
    </row>
    <row r="36" spans="1:8" ht="3.75" customHeight="1">
      <c r="A36" s="101"/>
      <c r="B36" s="102"/>
      <c r="C36" s="102"/>
      <c r="D36" s="103"/>
      <c r="E36" s="103"/>
      <c r="F36" s="100"/>
      <c r="H36" s="4"/>
    </row>
    <row r="37" spans="1:8" ht="24.95" customHeight="1">
      <c r="A37" s="8" t="s">
        <v>44</v>
      </c>
      <c r="B37" s="5">
        <v>32311</v>
      </c>
      <c r="C37" s="5" t="s">
        <v>46</v>
      </c>
      <c r="D37" s="9">
        <v>21000</v>
      </c>
      <c r="E37" s="9">
        <v>16800</v>
      </c>
      <c r="F37" s="5" t="s">
        <v>137</v>
      </c>
    </row>
    <row r="38" spans="1:8" ht="24.95" customHeight="1">
      <c r="A38" s="8" t="s">
        <v>45</v>
      </c>
      <c r="B38" s="5">
        <v>32312</v>
      </c>
      <c r="C38" s="5" t="s">
        <v>48</v>
      </c>
      <c r="D38" s="9">
        <v>3500</v>
      </c>
      <c r="E38" s="9">
        <v>2800</v>
      </c>
      <c r="F38" s="5" t="s">
        <v>137</v>
      </c>
    </row>
    <row r="39" spans="1:8" ht="21" customHeight="1">
      <c r="A39" s="8" t="s">
        <v>47</v>
      </c>
      <c r="B39" s="5">
        <v>32313</v>
      </c>
      <c r="C39" s="5" t="s">
        <v>50</v>
      </c>
      <c r="D39" s="9">
        <v>800</v>
      </c>
      <c r="E39" s="8">
        <v>640</v>
      </c>
      <c r="F39" s="5" t="s">
        <v>137</v>
      </c>
    </row>
    <row r="40" spans="1:8" ht="7.5" hidden="1" customHeight="1" thickBot="1">
      <c r="A40" s="8"/>
      <c r="B40" s="5"/>
      <c r="C40" s="5"/>
      <c r="D40" s="9"/>
      <c r="E40" s="9"/>
      <c r="F40" s="5"/>
    </row>
    <row r="41" spans="1:8" ht="33" customHeight="1">
      <c r="A41" s="8" t="s">
        <v>49</v>
      </c>
      <c r="B41" s="5">
        <v>32319</v>
      </c>
      <c r="C41" s="5" t="s">
        <v>53</v>
      </c>
      <c r="D41" s="9">
        <v>278345</v>
      </c>
      <c r="E41" s="9">
        <v>222676</v>
      </c>
      <c r="F41" s="5" t="s">
        <v>54</v>
      </c>
      <c r="H41" s="4"/>
    </row>
    <row r="42" spans="1:8" ht="24.95" customHeight="1">
      <c r="A42" s="8" t="s">
        <v>51</v>
      </c>
      <c r="B42" s="10">
        <v>3231</v>
      </c>
      <c r="C42" s="10" t="s">
        <v>56</v>
      </c>
      <c r="D42" s="11">
        <v>303645</v>
      </c>
      <c r="E42" s="11">
        <v>242916</v>
      </c>
      <c r="F42" s="5"/>
      <c r="H42" s="4"/>
    </row>
    <row r="43" spans="1:8" ht="37.5" customHeight="1">
      <c r="A43" s="8" t="s">
        <v>52</v>
      </c>
      <c r="B43" s="5">
        <v>32321</v>
      </c>
      <c r="C43" s="5" t="s">
        <v>58</v>
      </c>
      <c r="D43" s="9">
        <v>22000</v>
      </c>
      <c r="E43" s="9">
        <v>17600</v>
      </c>
      <c r="F43" s="5" t="s">
        <v>137</v>
      </c>
      <c r="G43" s="3"/>
      <c r="H43" s="4"/>
    </row>
    <row r="44" spans="1:8" ht="33.75" customHeight="1">
      <c r="A44" s="8" t="s">
        <v>55</v>
      </c>
      <c r="B44" s="5">
        <v>32322</v>
      </c>
      <c r="C44" s="5" t="s">
        <v>60</v>
      </c>
      <c r="D44" s="9">
        <v>16000</v>
      </c>
      <c r="E44" s="9">
        <v>12800</v>
      </c>
      <c r="F44" s="5" t="s">
        <v>137</v>
      </c>
      <c r="G44" s="3"/>
      <c r="H44" s="4"/>
    </row>
    <row r="45" spans="1:8" ht="24.95" customHeight="1">
      <c r="A45" s="8" t="s">
        <v>57</v>
      </c>
      <c r="B45" s="5">
        <v>32329</v>
      </c>
      <c r="C45" s="5" t="s">
        <v>62</v>
      </c>
      <c r="D45" s="9">
        <v>6500</v>
      </c>
      <c r="E45" s="9">
        <v>5200</v>
      </c>
      <c r="F45" s="5" t="s">
        <v>137</v>
      </c>
      <c r="H45" s="4"/>
    </row>
    <row r="46" spans="1:8" ht="24.95" customHeight="1">
      <c r="A46" s="101" t="s">
        <v>59</v>
      </c>
      <c r="B46" s="102">
        <v>3232</v>
      </c>
      <c r="C46" s="97" t="s">
        <v>64</v>
      </c>
      <c r="D46" s="103">
        <v>44500</v>
      </c>
      <c r="E46" s="103">
        <v>35600</v>
      </c>
      <c r="F46" s="100"/>
    </row>
    <row r="47" spans="1:8" ht="6" customHeight="1">
      <c r="A47" s="101"/>
      <c r="B47" s="102"/>
      <c r="C47" s="97"/>
      <c r="D47" s="103"/>
      <c r="E47" s="103"/>
      <c r="F47" s="100"/>
    </row>
    <row r="48" spans="1:8" ht="24.95" customHeight="1">
      <c r="A48" s="8" t="s">
        <v>61</v>
      </c>
      <c r="B48" s="5">
        <v>32339</v>
      </c>
      <c r="C48" s="5" t="s">
        <v>66</v>
      </c>
      <c r="D48" s="12">
        <v>3000</v>
      </c>
      <c r="E48" s="9">
        <v>2400</v>
      </c>
      <c r="F48" s="5" t="s">
        <v>137</v>
      </c>
    </row>
    <row r="49" spans="1:6" ht="22.5" customHeight="1">
      <c r="A49" s="104" t="s">
        <v>63</v>
      </c>
      <c r="B49" s="105">
        <v>3233</v>
      </c>
      <c r="C49" s="13" t="s">
        <v>68</v>
      </c>
      <c r="D49" s="14">
        <v>3000</v>
      </c>
      <c r="E49" s="103">
        <v>2400</v>
      </c>
      <c r="F49" s="106"/>
    </row>
    <row r="50" spans="1:6" ht="6.75" hidden="1" customHeight="1" thickBot="1">
      <c r="A50" s="104"/>
      <c r="B50" s="105"/>
      <c r="C50" s="13"/>
      <c r="D50" s="15">
        <v>4000</v>
      </c>
      <c r="E50" s="103"/>
      <c r="F50" s="106"/>
    </row>
    <row r="51" spans="1:6" ht="24.95" customHeight="1">
      <c r="A51" s="16" t="s">
        <v>65</v>
      </c>
      <c r="B51" s="6">
        <v>32341</v>
      </c>
      <c r="C51" s="6" t="s">
        <v>70</v>
      </c>
      <c r="D51" s="17">
        <v>9300</v>
      </c>
      <c r="E51" s="17">
        <v>8500</v>
      </c>
      <c r="F51" s="5" t="s">
        <v>137</v>
      </c>
    </row>
    <row r="52" spans="1:6" ht="24.95" customHeight="1">
      <c r="A52" s="8" t="s">
        <v>67</v>
      </c>
      <c r="B52" s="5">
        <v>32342</v>
      </c>
      <c r="C52" s="5" t="s">
        <v>72</v>
      </c>
      <c r="D52" s="9">
        <v>12700</v>
      </c>
      <c r="E52" s="9">
        <v>10160</v>
      </c>
      <c r="F52" s="5" t="s">
        <v>137</v>
      </c>
    </row>
    <row r="53" spans="1:6" ht="24.95" customHeight="1">
      <c r="A53" s="8" t="s">
        <v>69</v>
      </c>
      <c r="B53" s="5">
        <v>32343</v>
      </c>
      <c r="C53" s="5" t="s">
        <v>74</v>
      </c>
      <c r="D53" s="9">
        <v>4200</v>
      </c>
      <c r="E53" s="9">
        <v>3360</v>
      </c>
      <c r="F53" s="5" t="s">
        <v>137</v>
      </c>
    </row>
    <row r="54" spans="1:6" ht="24.95" customHeight="1">
      <c r="A54" s="8" t="s">
        <v>71</v>
      </c>
      <c r="B54" s="5">
        <v>32349</v>
      </c>
      <c r="C54" s="5" t="s">
        <v>76</v>
      </c>
      <c r="D54" s="9">
        <v>3300</v>
      </c>
      <c r="E54" s="9">
        <v>3300</v>
      </c>
      <c r="F54" s="5" t="s">
        <v>137</v>
      </c>
    </row>
    <row r="55" spans="1:6" ht="24.95" customHeight="1">
      <c r="A55" s="101" t="s">
        <v>73</v>
      </c>
      <c r="B55" s="102">
        <v>3234</v>
      </c>
      <c r="C55" s="102" t="s">
        <v>78</v>
      </c>
      <c r="D55" s="103">
        <v>29500</v>
      </c>
      <c r="E55" s="103">
        <v>25320</v>
      </c>
      <c r="F55" s="100"/>
    </row>
    <row r="56" spans="1:6" ht="1.5" customHeight="1">
      <c r="A56" s="101"/>
      <c r="B56" s="102"/>
      <c r="C56" s="102"/>
      <c r="D56" s="103"/>
      <c r="E56" s="103"/>
      <c r="F56" s="100"/>
    </row>
    <row r="57" spans="1:6" ht="24.95" customHeight="1">
      <c r="A57" s="8" t="s">
        <v>75</v>
      </c>
      <c r="B57" s="5">
        <v>32361</v>
      </c>
      <c r="C57" s="5" t="s">
        <v>80</v>
      </c>
      <c r="D57" s="9">
        <v>14500</v>
      </c>
      <c r="E57" s="9">
        <v>14500</v>
      </c>
      <c r="F57" s="5" t="s">
        <v>137</v>
      </c>
    </row>
    <row r="58" spans="1:6" ht="24.95" customHeight="1">
      <c r="A58" s="101" t="s">
        <v>77</v>
      </c>
      <c r="B58" s="102">
        <v>3236</v>
      </c>
      <c r="C58" s="102" t="s">
        <v>82</v>
      </c>
      <c r="D58" s="103">
        <v>14500</v>
      </c>
      <c r="E58" s="103">
        <v>14500</v>
      </c>
      <c r="F58" s="100"/>
    </row>
    <row r="59" spans="1:6" ht="0.75" customHeight="1">
      <c r="A59" s="101"/>
      <c r="B59" s="102"/>
      <c r="C59" s="102"/>
      <c r="D59" s="103"/>
      <c r="E59" s="103"/>
      <c r="F59" s="100"/>
    </row>
    <row r="60" spans="1:6" ht="24.95" customHeight="1">
      <c r="A60" s="8" t="s">
        <v>79</v>
      </c>
      <c r="B60" s="5">
        <v>32379</v>
      </c>
      <c r="C60" s="5" t="s">
        <v>140</v>
      </c>
      <c r="D60" s="9">
        <v>1600</v>
      </c>
      <c r="E60" s="9">
        <v>1600</v>
      </c>
      <c r="F60" s="5" t="s">
        <v>137</v>
      </c>
    </row>
    <row r="61" spans="1:6" ht="24.95" customHeight="1">
      <c r="A61" s="101" t="s">
        <v>81</v>
      </c>
      <c r="B61" s="102">
        <v>3237</v>
      </c>
      <c r="C61" s="102" t="s">
        <v>85</v>
      </c>
      <c r="D61" s="103">
        <v>1600</v>
      </c>
      <c r="E61" s="103">
        <v>1600</v>
      </c>
      <c r="F61" s="100"/>
    </row>
    <row r="62" spans="1:6" ht="1.5" customHeight="1">
      <c r="A62" s="101"/>
      <c r="B62" s="102"/>
      <c r="C62" s="102"/>
      <c r="D62" s="103"/>
      <c r="E62" s="103"/>
      <c r="F62" s="100"/>
    </row>
    <row r="63" spans="1:6" ht="24.95" customHeight="1">
      <c r="A63" s="8" t="s">
        <v>83</v>
      </c>
      <c r="B63" s="5">
        <v>32389</v>
      </c>
      <c r="C63" s="5" t="s">
        <v>87</v>
      </c>
      <c r="D63" s="9">
        <v>20000</v>
      </c>
      <c r="E63" s="9">
        <v>16000</v>
      </c>
      <c r="F63" s="5" t="s">
        <v>137</v>
      </c>
    </row>
    <row r="64" spans="1:6" ht="24.95" customHeight="1">
      <c r="A64" s="101" t="s">
        <v>84</v>
      </c>
      <c r="B64" s="102">
        <v>3238</v>
      </c>
      <c r="C64" s="102" t="s">
        <v>89</v>
      </c>
      <c r="D64" s="103">
        <v>20000</v>
      </c>
      <c r="E64" s="103">
        <v>16000</v>
      </c>
      <c r="F64" s="100"/>
    </row>
    <row r="65" spans="1:6" ht="2.25" customHeight="1">
      <c r="A65" s="101"/>
      <c r="B65" s="102"/>
      <c r="C65" s="102"/>
      <c r="D65" s="103"/>
      <c r="E65" s="103"/>
      <c r="F65" s="100"/>
    </row>
    <row r="66" spans="1:6" ht="24.95" customHeight="1">
      <c r="A66" s="8" t="s">
        <v>86</v>
      </c>
      <c r="B66" s="5">
        <v>32391</v>
      </c>
      <c r="C66" s="5" t="s">
        <v>91</v>
      </c>
      <c r="D66" s="9">
        <v>600</v>
      </c>
      <c r="E66" s="9">
        <v>600</v>
      </c>
      <c r="F66" s="5" t="s">
        <v>137</v>
      </c>
    </row>
    <row r="67" spans="1:6" ht="24.75" customHeight="1">
      <c r="A67" s="101" t="s">
        <v>88</v>
      </c>
      <c r="B67" s="102">
        <v>3239</v>
      </c>
      <c r="C67" s="102" t="s">
        <v>93</v>
      </c>
      <c r="D67" s="103">
        <v>600</v>
      </c>
      <c r="E67" s="103">
        <v>600</v>
      </c>
      <c r="F67" s="100"/>
    </row>
    <row r="68" spans="1:6" ht="1.5" hidden="1" customHeight="1" thickBot="1">
      <c r="A68" s="101"/>
      <c r="B68" s="102"/>
      <c r="C68" s="102"/>
      <c r="D68" s="103"/>
      <c r="E68" s="103"/>
      <c r="F68" s="100"/>
    </row>
    <row r="69" spans="1:6" ht="0.75" hidden="1" customHeight="1" thickBot="1">
      <c r="A69" s="8"/>
      <c r="B69" s="10"/>
      <c r="C69" s="10"/>
      <c r="D69" s="11"/>
      <c r="E69" s="11"/>
      <c r="F69" s="5"/>
    </row>
    <row r="70" spans="1:6" ht="24.95" customHeight="1">
      <c r="A70" s="8" t="s">
        <v>90</v>
      </c>
      <c r="B70" s="5">
        <v>32922</v>
      </c>
      <c r="C70" s="5" t="s">
        <v>97</v>
      </c>
      <c r="D70" s="9">
        <v>14000</v>
      </c>
      <c r="E70" s="9">
        <v>14000</v>
      </c>
      <c r="F70" s="5" t="s">
        <v>137</v>
      </c>
    </row>
    <row r="71" spans="1:6" ht="24.95" customHeight="1">
      <c r="A71" s="8" t="s">
        <v>92</v>
      </c>
      <c r="B71" s="10">
        <v>3292</v>
      </c>
      <c r="C71" s="10" t="s">
        <v>99</v>
      </c>
      <c r="D71" s="11">
        <v>14000</v>
      </c>
      <c r="E71" s="11">
        <v>14000</v>
      </c>
      <c r="F71" s="6"/>
    </row>
    <row r="72" spans="1:6" ht="24.95" customHeight="1">
      <c r="A72" s="8" t="s">
        <v>94</v>
      </c>
      <c r="B72" s="5">
        <v>32931</v>
      </c>
      <c r="C72" s="5" t="s">
        <v>101</v>
      </c>
      <c r="D72" s="9">
        <v>1500</v>
      </c>
      <c r="E72" s="9">
        <v>1200</v>
      </c>
      <c r="F72" s="5" t="s">
        <v>137</v>
      </c>
    </row>
    <row r="73" spans="1:6" ht="24.95" customHeight="1">
      <c r="A73" s="8" t="s">
        <v>95</v>
      </c>
      <c r="B73" s="10">
        <v>3293</v>
      </c>
      <c r="C73" s="10" t="s">
        <v>101</v>
      </c>
      <c r="D73" s="11">
        <v>1500</v>
      </c>
      <c r="E73" s="11">
        <v>1200</v>
      </c>
      <c r="F73" s="5"/>
    </row>
    <row r="74" spans="1:6" ht="24.95" customHeight="1">
      <c r="A74" s="8" t="s">
        <v>96</v>
      </c>
      <c r="B74" s="5">
        <v>32941</v>
      </c>
      <c r="C74" s="5" t="s">
        <v>103</v>
      </c>
      <c r="D74" s="9">
        <v>1400</v>
      </c>
      <c r="E74" s="9">
        <v>1400</v>
      </c>
      <c r="F74" s="5" t="s">
        <v>137</v>
      </c>
    </row>
    <row r="75" spans="1:6" ht="24.95" customHeight="1">
      <c r="A75" s="8" t="s">
        <v>98</v>
      </c>
      <c r="B75" s="10">
        <v>3294</v>
      </c>
      <c r="C75" s="10" t="s">
        <v>103</v>
      </c>
      <c r="D75" s="11">
        <v>1400</v>
      </c>
      <c r="E75" s="11">
        <v>1400</v>
      </c>
      <c r="F75" s="5"/>
    </row>
    <row r="76" spans="1:6" ht="9.75" hidden="1" customHeight="1" thickBot="1">
      <c r="A76" s="8"/>
      <c r="B76" s="10"/>
      <c r="C76" s="10"/>
      <c r="D76" s="18"/>
      <c r="E76" s="18"/>
      <c r="F76" s="5"/>
    </row>
    <row r="77" spans="1:6" ht="24.95" customHeight="1">
      <c r="A77" s="8" t="s">
        <v>100</v>
      </c>
      <c r="B77" s="5">
        <v>32999</v>
      </c>
      <c r="C77" s="5" t="s">
        <v>109</v>
      </c>
      <c r="D77" s="9">
        <v>40000</v>
      </c>
      <c r="E77" s="9">
        <v>35000</v>
      </c>
      <c r="F77" s="5" t="s">
        <v>137</v>
      </c>
    </row>
    <row r="78" spans="1:6" ht="24" customHeight="1">
      <c r="A78" s="101" t="s">
        <v>141</v>
      </c>
      <c r="B78" s="102">
        <v>3299</v>
      </c>
      <c r="C78" s="102" t="s">
        <v>109</v>
      </c>
      <c r="D78" s="103">
        <v>40000</v>
      </c>
      <c r="E78" s="103">
        <v>35000</v>
      </c>
      <c r="F78" s="100"/>
    </row>
    <row r="79" spans="1:6" ht="8.25" hidden="1" customHeight="1" thickBot="1">
      <c r="A79" s="101"/>
      <c r="B79" s="102"/>
      <c r="C79" s="102"/>
      <c r="D79" s="103"/>
      <c r="E79" s="103"/>
      <c r="F79" s="100"/>
    </row>
    <row r="80" spans="1:6" ht="24.95" customHeight="1">
      <c r="A80" s="8" t="s">
        <v>102</v>
      </c>
      <c r="B80" s="5">
        <v>34312</v>
      </c>
      <c r="C80" s="5" t="s">
        <v>112</v>
      </c>
      <c r="D80" s="9">
        <v>5300</v>
      </c>
      <c r="E80" s="9">
        <v>4240</v>
      </c>
      <c r="F80" s="5" t="s">
        <v>137</v>
      </c>
    </row>
    <row r="81" spans="1:6" ht="24.95" customHeight="1">
      <c r="A81" s="101" t="s">
        <v>104</v>
      </c>
      <c r="B81" s="102">
        <v>3431</v>
      </c>
      <c r="C81" s="102" t="s">
        <v>112</v>
      </c>
      <c r="D81" s="103">
        <v>5300</v>
      </c>
      <c r="E81" s="103">
        <v>4240</v>
      </c>
      <c r="F81" s="100"/>
    </row>
    <row r="82" spans="1:6" ht="6" customHeight="1">
      <c r="A82" s="101"/>
      <c r="B82" s="102"/>
      <c r="C82" s="102"/>
      <c r="D82" s="103"/>
      <c r="E82" s="103"/>
      <c r="F82" s="100"/>
    </row>
    <row r="83" spans="1:6" ht="24.95" customHeight="1">
      <c r="A83" s="8" t="s">
        <v>105</v>
      </c>
      <c r="B83" s="5">
        <v>42211</v>
      </c>
      <c r="C83" s="5" t="s">
        <v>115</v>
      </c>
      <c r="D83" s="9">
        <v>20000</v>
      </c>
      <c r="E83" s="9">
        <v>16000</v>
      </c>
      <c r="F83" s="5" t="s">
        <v>137</v>
      </c>
    </row>
    <row r="84" spans="1:6" ht="24.95" customHeight="1">
      <c r="A84" s="8" t="s">
        <v>106</v>
      </c>
      <c r="B84" s="5">
        <v>42212</v>
      </c>
      <c r="C84" s="5" t="s">
        <v>117</v>
      </c>
      <c r="D84" s="9">
        <v>58080</v>
      </c>
      <c r="E84" s="9">
        <v>46464</v>
      </c>
      <c r="F84" s="5" t="s">
        <v>137</v>
      </c>
    </row>
    <row r="85" spans="1:6" ht="24.95" customHeight="1">
      <c r="A85" s="101" t="s">
        <v>107</v>
      </c>
      <c r="B85" s="102">
        <v>4221</v>
      </c>
      <c r="C85" s="102" t="s">
        <v>119</v>
      </c>
      <c r="D85" s="103">
        <v>78080</v>
      </c>
      <c r="E85" s="103">
        <v>62464</v>
      </c>
      <c r="F85" s="100"/>
    </row>
    <row r="86" spans="1:6" ht="1.5" customHeight="1">
      <c r="A86" s="101"/>
      <c r="B86" s="102"/>
      <c r="C86" s="102"/>
      <c r="D86" s="103"/>
      <c r="E86" s="103"/>
      <c r="F86" s="100"/>
    </row>
    <row r="87" spans="1:6" ht="24.95" customHeight="1">
      <c r="A87" s="8" t="s">
        <v>108</v>
      </c>
      <c r="B87" s="5">
        <v>42221</v>
      </c>
      <c r="C87" s="5" t="s">
        <v>121</v>
      </c>
      <c r="D87" s="9">
        <v>10000</v>
      </c>
      <c r="E87" s="9">
        <v>8000</v>
      </c>
      <c r="F87" s="5" t="s">
        <v>137</v>
      </c>
    </row>
    <row r="88" spans="1:6" ht="24.95" customHeight="1">
      <c r="A88" s="8" t="s">
        <v>110</v>
      </c>
      <c r="B88" s="5">
        <v>42229</v>
      </c>
      <c r="C88" s="5" t="s">
        <v>123</v>
      </c>
      <c r="D88" s="9">
        <v>5000</v>
      </c>
      <c r="E88" s="9">
        <v>4000</v>
      </c>
      <c r="F88" s="5" t="s">
        <v>137</v>
      </c>
    </row>
    <row r="89" spans="1:6" ht="24.95" customHeight="1">
      <c r="A89" s="101" t="s">
        <v>111</v>
      </c>
      <c r="B89" s="102">
        <v>4222</v>
      </c>
      <c r="C89" s="102" t="s">
        <v>125</v>
      </c>
      <c r="D89" s="103">
        <v>15000</v>
      </c>
      <c r="E89" s="103">
        <v>12000</v>
      </c>
      <c r="F89" s="100"/>
    </row>
    <row r="90" spans="1:6" ht="4.5" customHeight="1">
      <c r="A90" s="101"/>
      <c r="B90" s="102"/>
      <c r="C90" s="102"/>
      <c r="D90" s="103"/>
      <c r="E90" s="103"/>
      <c r="F90" s="100"/>
    </row>
    <row r="91" spans="1:6" ht="24.95" customHeight="1">
      <c r="A91" s="8" t="s">
        <v>113</v>
      </c>
      <c r="B91" s="5">
        <v>42231</v>
      </c>
      <c r="C91" s="5" t="s">
        <v>126</v>
      </c>
      <c r="D91" s="9">
        <v>30000</v>
      </c>
      <c r="E91" s="9">
        <v>24000</v>
      </c>
      <c r="F91" s="5" t="s">
        <v>137</v>
      </c>
    </row>
    <row r="92" spans="1:6" ht="24.95" customHeight="1">
      <c r="A92" s="101" t="s">
        <v>114</v>
      </c>
      <c r="B92" s="102">
        <v>4223</v>
      </c>
      <c r="C92" s="102" t="s">
        <v>127</v>
      </c>
      <c r="D92" s="103">
        <v>30000</v>
      </c>
      <c r="E92" s="103">
        <v>24000</v>
      </c>
      <c r="F92" s="100"/>
    </row>
    <row r="93" spans="1:6" ht="5.25" customHeight="1">
      <c r="A93" s="101"/>
      <c r="B93" s="102"/>
      <c r="C93" s="102"/>
      <c r="D93" s="103"/>
      <c r="E93" s="103"/>
      <c r="F93" s="100"/>
    </row>
    <row r="94" spans="1:6" ht="25.5" customHeight="1">
      <c r="A94" s="8" t="s">
        <v>116</v>
      </c>
      <c r="B94" s="19">
        <v>42273</v>
      </c>
      <c r="C94" s="19" t="s">
        <v>135</v>
      </c>
      <c r="D94" s="20">
        <v>15000</v>
      </c>
      <c r="E94" s="20">
        <v>12000</v>
      </c>
      <c r="F94" s="5" t="s">
        <v>137</v>
      </c>
    </row>
    <row r="95" spans="1:6" ht="27.75" customHeight="1">
      <c r="A95" s="8" t="s">
        <v>118</v>
      </c>
      <c r="B95" s="10">
        <v>4227</v>
      </c>
      <c r="C95" s="10" t="s">
        <v>134</v>
      </c>
      <c r="D95" s="11">
        <v>15000</v>
      </c>
      <c r="E95" s="11">
        <v>12000</v>
      </c>
      <c r="F95" s="5"/>
    </row>
    <row r="96" spans="1:6" ht="24.95" customHeight="1">
      <c r="A96" s="8" t="s">
        <v>120</v>
      </c>
      <c r="B96" s="5">
        <v>42411</v>
      </c>
      <c r="C96" s="5" t="s">
        <v>128</v>
      </c>
      <c r="D96" s="9">
        <v>8500</v>
      </c>
      <c r="E96" s="9">
        <v>7700</v>
      </c>
      <c r="F96" s="5" t="s">
        <v>137</v>
      </c>
    </row>
    <row r="97" spans="1:6" ht="24" customHeight="1">
      <c r="A97" s="101" t="s">
        <v>122</v>
      </c>
      <c r="B97" s="102">
        <v>4241</v>
      </c>
      <c r="C97" s="102" t="s">
        <v>129</v>
      </c>
      <c r="D97" s="103">
        <v>8500</v>
      </c>
      <c r="E97" s="103">
        <v>7700</v>
      </c>
      <c r="F97" s="100"/>
    </row>
    <row r="98" spans="1:6" ht="24.75" hidden="1" customHeight="1" thickBot="1">
      <c r="A98" s="101"/>
      <c r="B98" s="102"/>
      <c r="C98" s="102"/>
      <c r="D98" s="103"/>
      <c r="E98" s="103"/>
      <c r="F98" s="100"/>
    </row>
    <row r="99" spans="1:6" ht="24.95" customHeight="1">
      <c r="A99" s="96" t="s">
        <v>124</v>
      </c>
      <c r="B99" s="97"/>
      <c r="C99" s="98" t="s">
        <v>130</v>
      </c>
      <c r="D99" s="99">
        <v>809038</v>
      </c>
      <c r="E99" s="99">
        <v>661140</v>
      </c>
      <c r="F99" s="100"/>
    </row>
    <row r="100" spans="1:6" ht="12" customHeight="1">
      <c r="A100" s="96"/>
      <c r="B100" s="97"/>
      <c r="C100" s="98"/>
      <c r="D100" s="99"/>
      <c r="E100" s="99"/>
      <c r="F100" s="100"/>
    </row>
    <row r="101" spans="1:6" ht="15.75">
      <c r="A101" s="1"/>
    </row>
    <row r="102" spans="1:6" ht="15.75">
      <c r="A102" s="1"/>
    </row>
    <row r="103" spans="1:6" ht="15.75">
      <c r="A103" s="1"/>
    </row>
    <row r="104" spans="1:6" ht="15.75">
      <c r="A104" s="1"/>
    </row>
    <row r="105" spans="1:6" ht="15.75">
      <c r="A105" s="1"/>
    </row>
    <row r="106" spans="1:6" ht="15.75">
      <c r="A106" s="1" t="s">
        <v>131</v>
      </c>
    </row>
    <row r="107" spans="1:6" ht="15.75">
      <c r="A107" s="1" t="s">
        <v>132</v>
      </c>
    </row>
  </sheetData>
  <mergeCells count="126">
    <mergeCell ref="A19:A20"/>
    <mergeCell ref="B19:B20"/>
    <mergeCell ref="C19:C20"/>
    <mergeCell ref="D19:D20"/>
    <mergeCell ref="E19:E20"/>
    <mergeCell ref="F19:F20"/>
    <mergeCell ref="B10:B12"/>
    <mergeCell ref="C10:C12"/>
    <mergeCell ref="F10:F12"/>
    <mergeCell ref="A16:A17"/>
    <mergeCell ref="B16:B17"/>
    <mergeCell ref="C16:C17"/>
    <mergeCell ref="D16:D17"/>
    <mergeCell ref="E16:E17"/>
    <mergeCell ref="F16:F17"/>
    <mergeCell ref="A26:A27"/>
    <mergeCell ref="B26:B27"/>
    <mergeCell ref="C26:C27"/>
    <mergeCell ref="D26:D27"/>
    <mergeCell ref="E26:E27"/>
    <mergeCell ref="F26:F27"/>
    <mergeCell ref="A22:A23"/>
    <mergeCell ref="B22:B23"/>
    <mergeCell ref="C22:C23"/>
    <mergeCell ref="D22:D23"/>
    <mergeCell ref="E22:E23"/>
    <mergeCell ref="F22:F23"/>
    <mergeCell ref="A30:A31"/>
    <mergeCell ref="B30:B31"/>
    <mergeCell ref="D30:D31"/>
    <mergeCell ref="E30:E31"/>
    <mergeCell ref="F30:F31"/>
    <mergeCell ref="A32:A33"/>
    <mergeCell ref="B32:B33"/>
    <mergeCell ref="C32:C33"/>
    <mergeCell ref="D32:D33"/>
    <mergeCell ref="E32:E33"/>
    <mergeCell ref="F32:F33"/>
    <mergeCell ref="A35:A36"/>
    <mergeCell ref="B35:B36"/>
    <mergeCell ref="C35:C36"/>
    <mergeCell ref="D35:D36"/>
    <mergeCell ref="E35:E36"/>
    <mergeCell ref="F35:F36"/>
    <mergeCell ref="A49:A50"/>
    <mergeCell ref="B49:B50"/>
    <mergeCell ref="E49:E50"/>
    <mergeCell ref="F49:F50"/>
    <mergeCell ref="A46:A47"/>
    <mergeCell ref="B46:B47"/>
    <mergeCell ref="C46:C47"/>
    <mergeCell ref="D46:D47"/>
    <mergeCell ref="E46:E47"/>
    <mergeCell ref="F46:F47"/>
    <mergeCell ref="A58:A59"/>
    <mergeCell ref="B58:B59"/>
    <mergeCell ref="C58:C59"/>
    <mergeCell ref="D58:D59"/>
    <mergeCell ref="E58:E59"/>
    <mergeCell ref="F58:F59"/>
    <mergeCell ref="A55:A56"/>
    <mergeCell ref="B55:B56"/>
    <mergeCell ref="C55:C56"/>
    <mergeCell ref="D55:D56"/>
    <mergeCell ref="E55:E56"/>
    <mergeCell ref="F55:F56"/>
    <mergeCell ref="A64:A65"/>
    <mergeCell ref="B64:B65"/>
    <mergeCell ref="C64:C65"/>
    <mergeCell ref="D64:D65"/>
    <mergeCell ref="E64:E65"/>
    <mergeCell ref="F64:F65"/>
    <mergeCell ref="A61:A62"/>
    <mergeCell ref="B61:B62"/>
    <mergeCell ref="C61:C62"/>
    <mergeCell ref="D61:D62"/>
    <mergeCell ref="E61:E62"/>
    <mergeCell ref="F61:F62"/>
    <mergeCell ref="A67:A68"/>
    <mergeCell ref="B67:B68"/>
    <mergeCell ref="C67:C68"/>
    <mergeCell ref="D67:D68"/>
    <mergeCell ref="E67:E68"/>
    <mergeCell ref="F67:F68"/>
    <mergeCell ref="A78:A79"/>
    <mergeCell ref="B78:B79"/>
    <mergeCell ref="C78:C79"/>
    <mergeCell ref="D78:D79"/>
    <mergeCell ref="E78:E79"/>
    <mergeCell ref="F78:F79"/>
    <mergeCell ref="A85:A86"/>
    <mergeCell ref="B85:B86"/>
    <mergeCell ref="C85:C86"/>
    <mergeCell ref="D85:D86"/>
    <mergeCell ref="E85:E86"/>
    <mergeCell ref="F85:F86"/>
    <mergeCell ref="A81:A82"/>
    <mergeCell ref="B81:B82"/>
    <mergeCell ref="C81:C82"/>
    <mergeCell ref="D81:D82"/>
    <mergeCell ref="E81:E82"/>
    <mergeCell ref="F81:F82"/>
    <mergeCell ref="A92:A93"/>
    <mergeCell ref="B92:B93"/>
    <mergeCell ref="C92:C93"/>
    <mergeCell ref="D92:D93"/>
    <mergeCell ref="E92:E93"/>
    <mergeCell ref="F92:F93"/>
    <mergeCell ref="A89:A90"/>
    <mergeCell ref="B89:B90"/>
    <mergeCell ref="C89:C90"/>
    <mergeCell ref="D89:D90"/>
    <mergeCell ref="E89:E90"/>
    <mergeCell ref="F89:F90"/>
    <mergeCell ref="A99:A100"/>
    <mergeCell ref="B99:B100"/>
    <mergeCell ref="C99:C100"/>
    <mergeCell ref="D99:D100"/>
    <mergeCell ref="E99:E100"/>
    <mergeCell ref="F99:F100"/>
    <mergeCell ref="A97:A98"/>
    <mergeCell ref="B97:B98"/>
    <mergeCell ref="C97:C98"/>
    <mergeCell ref="D97:D98"/>
    <mergeCell ref="E97:E98"/>
    <mergeCell ref="F97:F98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zoomScaleNormal="100" workbookViewId="0">
      <selection activeCell="E90" sqref="E90:E91"/>
    </sheetView>
  </sheetViews>
  <sheetFormatPr defaultRowHeight="15"/>
  <cols>
    <col min="1" max="1" width="6" customWidth="1"/>
    <col min="2" max="2" width="8.28515625" customWidth="1"/>
    <col min="3" max="3" width="59.140625" customWidth="1"/>
    <col min="4" max="4" width="17.85546875" customWidth="1"/>
    <col min="5" max="5" width="22.28515625" customWidth="1"/>
    <col min="6" max="6" width="15.28515625" customWidth="1"/>
    <col min="7" max="7" width="11" customWidth="1"/>
  </cols>
  <sheetData>
    <row r="1" spans="1:8" ht="15.75">
      <c r="A1" s="1" t="s">
        <v>0</v>
      </c>
    </row>
    <row r="2" spans="1:8" ht="15.75">
      <c r="A2" s="1" t="s">
        <v>160</v>
      </c>
    </row>
    <row r="3" spans="1:8" ht="15.75">
      <c r="A3" s="1" t="s">
        <v>161</v>
      </c>
    </row>
    <row r="4" spans="1:8" ht="15.75">
      <c r="A4" s="1" t="s">
        <v>162</v>
      </c>
    </row>
    <row r="5" spans="1:8" ht="15.75">
      <c r="A5" s="1"/>
    </row>
    <row r="6" spans="1:8" ht="15.75">
      <c r="A6" s="22" t="s">
        <v>156</v>
      </c>
      <c r="B6" s="21"/>
      <c r="D6" s="21"/>
      <c r="E6" s="21"/>
      <c r="F6" s="21"/>
    </row>
    <row r="7" spans="1:8" ht="15.75">
      <c r="A7" s="22"/>
      <c r="B7" s="21"/>
      <c r="D7" s="21"/>
      <c r="E7" s="21"/>
      <c r="F7" s="21"/>
    </row>
    <row r="8" spans="1:8" ht="15.75">
      <c r="A8" s="1" t="s">
        <v>149</v>
      </c>
    </row>
    <row r="9" spans="1:8" ht="15.75">
      <c r="A9" s="22"/>
      <c r="B9" s="21"/>
      <c r="D9" s="21"/>
      <c r="E9" s="21"/>
      <c r="F9" s="21"/>
    </row>
    <row r="10" spans="1:8" ht="15.75">
      <c r="A10" s="1"/>
    </row>
    <row r="11" spans="1:8" ht="15.75">
      <c r="A11" s="26" t="s">
        <v>2</v>
      </c>
      <c r="B11" s="100" t="s">
        <v>4</v>
      </c>
      <c r="C11" s="100" t="s">
        <v>5</v>
      </c>
      <c r="D11" s="31" t="s">
        <v>6</v>
      </c>
      <c r="E11" s="26" t="s">
        <v>8</v>
      </c>
      <c r="F11" s="108" t="s">
        <v>10</v>
      </c>
    </row>
    <row r="12" spans="1:8" ht="15.75">
      <c r="A12" s="26" t="s">
        <v>3</v>
      </c>
      <c r="B12" s="100"/>
      <c r="C12" s="100"/>
      <c r="D12" s="31" t="s">
        <v>7</v>
      </c>
      <c r="E12" s="26" t="s">
        <v>7</v>
      </c>
      <c r="F12" s="108"/>
      <c r="H12" s="4"/>
    </row>
    <row r="13" spans="1:8" ht="3" customHeight="1">
      <c r="A13" s="7"/>
      <c r="B13" s="100"/>
      <c r="C13" s="100"/>
      <c r="D13" s="7"/>
      <c r="E13" s="26" t="s">
        <v>9</v>
      </c>
      <c r="F13" s="108"/>
      <c r="H13" s="4"/>
    </row>
    <row r="14" spans="1:8" ht="24.95" customHeight="1">
      <c r="A14" s="27" t="s">
        <v>11</v>
      </c>
      <c r="B14" s="26">
        <v>32211</v>
      </c>
      <c r="C14" s="26" t="s">
        <v>12</v>
      </c>
      <c r="D14" s="32">
        <v>30000</v>
      </c>
      <c r="E14" s="32">
        <v>28000</v>
      </c>
      <c r="F14" s="53" t="s">
        <v>157</v>
      </c>
      <c r="G14" s="23"/>
      <c r="H14" s="4"/>
    </row>
    <row r="15" spans="1:8" ht="24.95" customHeight="1">
      <c r="A15" s="27" t="s">
        <v>13</v>
      </c>
      <c r="B15" s="26">
        <v>32212</v>
      </c>
      <c r="C15" s="26" t="s">
        <v>14</v>
      </c>
      <c r="D15" s="32">
        <v>3300</v>
      </c>
      <c r="E15" s="32">
        <v>2600</v>
      </c>
      <c r="F15" s="53" t="s">
        <v>157</v>
      </c>
      <c r="G15" s="23"/>
      <c r="H15" s="4"/>
    </row>
    <row r="16" spans="1:8" ht="24.95" customHeight="1">
      <c r="A16" s="27" t="s">
        <v>15</v>
      </c>
      <c r="B16" s="26">
        <v>32214</v>
      </c>
      <c r="C16" s="26" t="s">
        <v>16</v>
      </c>
      <c r="D16" s="32">
        <v>15000</v>
      </c>
      <c r="E16" s="32">
        <v>12000</v>
      </c>
      <c r="F16" s="53" t="s">
        <v>157</v>
      </c>
      <c r="G16" s="23"/>
      <c r="H16" s="4"/>
    </row>
    <row r="17" spans="1:9" ht="24.95" customHeight="1">
      <c r="A17" s="101" t="s">
        <v>17</v>
      </c>
      <c r="B17" s="100">
        <v>32216</v>
      </c>
      <c r="C17" s="100" t="s">
        <v>18</v>
      </c>
      <c r="D17" s="107">
        <v>13000</v>
      </c>
      <c r="E17" s="107">
        <v>10400</v>
      </c>
      <c r="F17" s="100" t="s">
        <v>157</v>
      </c>
      <c r="H17" s="4"/>
    </row>
    <row r="18" spans="1:9" ht="11.25" customHeight="1">
      <c r="A18" s="101"/>
      <c r="B18" s="100"/>
      <c r="C18" s="100"/>
      <c r="D18" s="107"/>
      <c r="E18" s="107"/>
      <c r="F18" s="100"/>
      <c r="H18" s="4"/>
    </row>
    <row r="19" spans="1:9" ht="24.95" customHeight="1">
      <c r="A19" s="27" t="s">
        <v>19</v>
      </c>
      <c r="B19" s="26">
        <v>32219</v>
      </c>
      <c r="C19" s="26" t="s">
        <v>20</v>
      </c>
      <c r="D19" s="32">
        <v>27030</v>
      </c>
      <c r="E19" s="32">
        <v>21624</v>
      </c>
      <c r="F19" s="53" t="s">
        <v>157</v>
      </c>
      <c r="G19" s="23"/>
      <c r="H19" s="4"/>
    </row>
    <row r="20" spans="1:9" ht="24.95" customHeight="1">
      <c r="A20" s="27" t="s">
        <v>21</v>
      </c>
      <c r="B20" s="28">
        <v>3221</v>
      </c>
      <c r="C20" s="28" t="s">
        <v>22</v>
      </c>
      <c r="D20" s="29">
        <f>SUM(D14:D19)</f>
        <v>88330</v>
      </c>
      <c r="E20" s="29">
        <f>SUM(E14:E19)</f>
        <v>74624</v>
      </c>
      <c r="F20" s="26"/>
      <c r="G20" s="23"/>
      <c r="H20" s="4"/>
    </row>
    <row r="21" spans="1:9" ht="24.95" customHeight="1">
      <c r="A21" s="27" t="s">
        <v>23</v>
      </c>
      <c r="B21" s="26">
        <v>32224</v>
      </c>
      <c r="C21" s="26" t="s">
        <v>24</v>
      </c>
      <c r="D21" s="32">
        <v>29000</v>
      </c>
      <c r="E21" s="32">
        <v>25000</v>
      </c>
      <c r="F21" s="53" t="s">
        <v>157</v>
      </c>
      <c r="G21" s="23"/>
      <c r="H21" s="4"/>
    </row>
    <row r="22" spans="1:9" ht="24.95" customHeight="1">
      <c r="A22" s="27" t="s">
        <v>25</v>
      </c>
      <c r="B22" s="28">
        <v>3222</v>
      </c>
      <c r="C22" s="28" t="s">
        <v>26</v>
      </c>
      <c r="D22" s="29">
        <f>D21</f>
        <v>29000</v>
      </c>
      <c r="E22" s="29">
        <f>E21</f>
        <v>25000</v>
      </c>
      <c r="F22" s="26"/>
      <c r="H22" s="4"/>
      <c r="I22" s="4"/>
    </row>
    <row r="23" spans="1:9" ht="24.95" customHeight="1">
      <c r="A23" s="27" t="s">
        <v>27</v>
      </c>
      <c r="B23" s="26">
        <v>32231</v>
      </c>
      <c r="C23" s="43" t="s">
        <v>152</v>
      </c>
      <c r="D23" s="32">
        <v>67680</v>
      </c>
      <c r="E23" s="32">
        <v>45600</v>
      </c>
      <c r="F23" s="53" t="s">
        <v>157</v>
      </c>
      <c r="G23" s="23"/>
      <c r="H23" s="3"/>
      <c r="I23" s="4"/>
    </row>
    <row r="24" spans="1:9" ht="24.95" customHeight="1">
      <c r="A24" s="27" t="s">
        <v>28</v>
      </c>
      <c r="B24" s="26">
        <v>32231</v>
      </c>
      <c r="C24" s="43" t="s">
        <v>153</v>
      </c>
      <c r="D24" s="32">
        <v>45120</v>
      </c>
      <c r="E24" s="32">
        <v>30400</v>
      </c>
      <c r="F24" s="53" t="s">
        <v>157</v>
      </c>
      <c r="G24" s="23"/>
      <c r="H24" s="3"/>
      <c r="I24" s="4"/>
    </row>
    <row r="25" spans="1:9" ht="24.95" customHeight="1">
      <c r="A25" s="101" t="s">
        <v>30</v>
      </c>
      <c r="B25" s="102">
        <v>3223</v>
      </c>
      <c r="C25" s="102" t="s">
        <v>29</v>
      </c>
      <c r="D25" s="103">
        <f>SUM(D23:D24)</f>
        <v>112800</v>
      </c>
      <c r="E25" s="103">
        <f>SUM(E23:E24)</f>
        <v>76000</v>
      </c>
      <c r="F25" s="100"/>
      <c r="H25" s="4"/>
      <c r="I25" s="4"/>
    </row>
    <row r="26" spans="1:9" ht="2.25" customHeight="1">
      <c r="A26" s="101"/>
      <c r="B26" s="102"/>
      <c r="C26" s="102"/>
      <c r="D26" s="103"/>
      <c r="E26" s="103"/>
      <c r="F26" s="100"/>
      <c r="H26" s="4"/>
      <c r="I26" s="4"/>
    </row>
    <row r="27" spans="1:9" ht="34.5" customHeight="1">
      <c r="A27" s="27" t="s">
        <v>32</v>
      </c>
      <c r="B27" s="26">
        <v>32241</v>
      </c>
      <c r="C27" s="26" t="s">
        <v>31</v>
      </c>
      <c r="D27" s="32">
        <v>9773</v>
      </c>
      <c r="E27" s="32">
        <v>7818</v>
      </c>
      <c r="F27" s="53" t="s">
        <v>157</v>
      </c>
      <c r="G27" s="23"/>
      <c r="H27" s="4"/>
      <c r="I27" s="4"/>
    </row>
    <row r="28" spans="1:9" ht="36.75" customHeight="1">
      <c r="A28" s="27" t="s">
        <v>34</v>
      </c>
      <c r="B28" s="26">
        <v>32242</v>
      </c>
      <c r="C28" s="26" t="s">
        <v>33</v>
      </c>
      <c r="D28" s="32">
        <v>6000</v>
      </c>
      <c r="E28" s="32">
        <v>4800</v>
      </c>
      <c r="F28" s="53" t="s">
        <v>157</v>
      </c>
      <c r="G28" s="23"/>
      <c r="H28" s="4"/>
      <c r="I28" s="4"/>
    </row>
    <row r="29" spans="1:9" ht="24.95" customHeight="1">
      <c r="A29" s="101" t="s">
        <v>37</v>
      </c>
      <c r="B29" s="100">
        <v>32244</v>
      </c>
      <c r="C29" s="26" t="s">
        <v>35</v>
      </c>
      <c r="D29" s="107">
        <v>14000</v>
      </c>
      <c r="E29" s="107">
        <v>11200</v>
      </c>
      <c r="F29" s="100" t="s">
        <v>157</v>
      </c>
    </row>
    <row r="30" spans="1:9" ht="20.25" customHeight="1">
      <c r="A30" s="101"/>
      <c r="B30" s="100"/>
      <c r="C30" s="26" t="s">
        <v>36</v>
      </c>
      <c r="D30" s="107"/>
      <c r="E30" s="107"/>
      <c r="F30" s="100"/>
    </row>
    <row r="31" spans="1:9" ht="25.5" customHeight="1">
      <c r="A31" s="101" t="s">
        <v>39</v>
      </c>
      <c r="B31" s="102">
        <v>3224</v>
      </c>
      <c r="C31" s="102" t="s">
        <v>38</v>
      </c>
      <c r="D31" s="103">
        <f>SUM(D27:D30)</f>
        <v>29773</v>
      </c>
      <c r="E31" s="103">
        <f>SUM(E27:E30)</f>
        <v>23818</v>
      </c>
      <c r="F31" s="100"/>
      <c r="H31" s="4"/>
    </row>
    <row r="32" spans="1:9" ht="9" hidden="1" customHeight="1" thickBot="1">
      <c r="A32" s="101"/>
      <c r="B32" s="102"/>
      <c r="C32" s="102"/>
      <c r="D32" s="103"/>
      <c r="E32" s="103"/>
      <c r="F32" s="100"/>
      <c r="H32" s="4"/>
    </row>
    <row r="33" spans="1:9" ht="37.5" customHeight="1">
      <c r="A33" s="27" t="s">
        <v>41</v>
      </c>
      <c r="B33" s="26">
        <v>32251</v>
      </c>
      <c r="C33" s="26" t="s">
        <v>40</v>
      </c>
      <c r="D33" s="32">
        <v>7000</v>
      </c>
      <c r="E33" s="32">
        <v>5600</v>
      </c>
      <c r="F33" s="53" t="s">
        <v>157</v>
      </c>
      <c r="G33" s="3"/>
      <c r="H33" s="4"/>
    </row>
    <row r="34" spans="1:9" ht="20.100000000000001" customHeight="1">
      <c r="A34" s="101" t="s">
        <v>43</v>
      </c>
      <c r="B34" s="102">
        <v>3225</v>
      </c>
      <c r="C34" s="102" t="s">
        <v>42</v>
      </c>
      <c r="D34" s="103">
        <f>D33</f>
        <v>7000</v>
      </c>
      <c r="E34" s="103">
        <f>E33</f>
        <v>5600</v>
      </c>
      <c r="F34" s="100"/>
      <c r="H34" s="4"/>
    </row>
    <row r="35" spans="1:9" ht="9" customHeight="1">
      <c r="A35" s="101"/>
      <c r="B35" s="102"/>
      <c r="C35" s="102"/>
      <c r="D35" s="103"/>
      <c r="E35" s="103"/>
      <c r="F35" s="100"/>
      <c r="H35" s="4"/>
    </row>
    <row r="36" spans="1:9" ht="24.95" customHeight="1">
      <c r="A36" s="41" t="s">
        <v>44</v>
      </c>
      <c r="B36" s="36">
        <v>32271</v>
      </c>
      <c r="C36" s="39" t="s">
        <v>151</v>
      </c>
      <c r="D36" s="37">
        <v>2900</v>
      </c>
      <c r="E36" s="37">
        <v>2320</v>
      </c>
      <c r="F36" s="53" t="s">
        <v>157</v>
      </c>
      <c r="H36" s="4"/>
    </row>
    <row r="37" spans="1:9" ht="24.95" customHeight="1">
      <c r="A37" s="41" t="s">
        <v>45</v>
      </c>
      <c r="B37" s="38">
        <v>3227</v>
      </c>
      <c r="C37" s="38" t="s">
        <v>151</v>
      </c>
      <c r="D37" s="40">
        <f>D36</f>
        <v>2900</v>
      </c>
      <c r="E37" s="40">
        <f>E36</f>
        <v>2320</v>
      </c>
      <c r="F37" s="24"/>
      <c r="G37" s="58"/>
      <c r="H37" s="4"/>
    </row>
    <row r="38" spans="1:9" ht="24.95" customHeight="1">
      <c r="A38" s="41" t="s">
        <v>47</v>
      </c>
      <c r="B38" s="26">
        <v>32311</v>
      </c>
      <c r="C38" s="26" t="s">
        <v>46</v>
      </c>
      <c r="D38" s="32">
        <v>13500</v>
      </c>
      <c r="E38" s="32">
        <v>10800</v>
      </c>
      <c r="F38" s="53" t="s">
        <v>157</v>
      </c>
      <c r="G38" s="23"/>
      <c r="H38" s="4"/>
      <c r="I38" s="4"/>
    </row>
    <row r="39" spans="1:9" ht="24.95" customHeight="1">
      <c r="A39" s="41" t="s">
        <v>49</v>
      </c>
      <c r="B39" s="26">
        <v>32312</v>
      </c>
      <c r="C39" s="26" t="s">
        <v>48</v>
      </c>
      <c r="D39" s="32">
        <v>3500</v>
      </c>
      <c r="E39" s="32">
        <v>2800</v>
      </c>
      <c r="F39" s="53" t="s">
        <v>157</v>
      </c>
      <c r="G39" s="23"/>
      <c r="H39" s="4"/>
      <c r="I39" s="4"/>
    </row>
    <row r="40" spans="1:9" ht="21" customHeight="1">
      <c r="A40" s="41" t="s">
        <v>51</v>
      </c>
      <c r="B40" s="26">
        <v>32313</v>
      </c>
      <c r="C40" s="26" t="s">
        <v>50</v>
      </c>
      <c r="D40" s="32">
        <v>4000</v>
      </c>
      <c r="E40" s="32">
        <v>3200</v>
      </c>
      <c r="F40" s="53" t="s">
        <v>157</v>
      </c>
      <c r="G40" s="23"/>
      <c r="H40" s="4"/>
      <c r="I40" s="4"/>
    </row>
    <row r="41" spans="1:9" ht="7.5" hidden="1" customHeight="1" thickBot="1">
      <c r="A41" s="41" t="s">
        <v>51</v>
      </c>
      <c r="B41" s="26"/>
      <c r="C41" s="26"/>
      <c r="D41" s="32"/>
      <c r="E41" s="32"/>
      <c r="F41" s="26"/>
      <c r="H41" s="4"/>
      <c r="I41" s="4"/>
    </row>
    <row r="42" spans="1:9" ht="33" customHeight="1">
      <c r="A42" s="41" t="s">
        <v>52</v>
      </c>
      <c r="B42" s="26">
        <v>32319</v>
      </c>
      <c r="C42" s="26" t="s">
        <v>53</v>
      </c>
      <c r="D42" s="32">
        <v>280375</v>
      </c>
      <c r="E42" s="32">
        <v>224300</v>
      </c>
      <c r="F42" s="26" t="s">
        <v>54</v>
      </c>
      <c r="G42" s="23"/>
      <c r="H42" s="3"/>
      <c r="I42" s="4"/>
    </row>
    <row r="43" spans="1:9" ht="24.95" customHeight="1">
      <c r="A43" s="41" t="s">
        <v>55</v>
      </c>
      <c r="B43" s="26">
        <v>32319</v>
      </c>
      <c r="C43" s="26" t="s">
        <v>53</v>
      </c>
      <c r="D43" s="32">
        <v>2000</v>
      </c>
      <c r="E43" s="32">
        <v>1600</v>
      </c>
      <c r="F43" s="53" t="s">
        <v>157</v>
      </c>
      <c r="G43" s="23"/>
      <c r="H43" s="4"/>
      <c r="I43" s="4"/>
    </row>
    <row r="44" spans="1:9" ht="24.95" customHeight="1">
      <c r="A44" s="41" t="s">
        <v>57</v>
      </c>
      <c r="B44" s="28">
        <v>3231</v>
      </c>
      <c r="C44" s="28" t="s">
        <v>56</v>
      </c>
      <c r="D44" s="29">
        <f>SUM(D38:D43)</f>
        <v>303375</v>
      </c>
      <c r="E44" s="29">
        <f>SUM(E38:E43)</f>
        <v>242700</v>
      </c>
      <c r="F44" s="26"/>
      <c r="G44" s="3"/>
      <c r="H44" s="4"/>
      <c r="I44" s="4"/>
    </row>
    <row r="45" spans="1:9" ht="37.5" customHeight="1">
      <c r="A45" s="41" t="s">
        <v>59</v>
      </c>
      <c r="B45" s="26">
        <v>32321</v>
      </c>
      <c r="C45" s="26" t="s">
        <v>58</v>
      </c>
      <c r="D45" s="32">
        <v>85000</v>
      </c>
      <c r="E45" s="32">
        <v>68000</v>
      </c>
      <c r="F45" s="53" t="s">
        <v>157</v>
      </c>
      <c r="G45" s="3"/>
      <c r="H45" s="4"/>
      <c r="I45" s="4"/>
    </row>
    <row r="46" spans="1:9" ht="33.75" customHeight="1">
      <c r="A46" s="41" t="s">
        <v>61</v>
      </c>
      <c r="B46" s="26">
        <v>32322</v>
      </c>
      <c r="C46" s="26" t="s">
        <v>60</v>
      </c>
      <c r="D46" s="32">
        <v>30477</v>
      </c>
      <c r="E46" s="32">
        <v>24380</v>
      </c>
      <c r="F46" s="53" t="s">
        <v>157</v>
      </c>
      <c r="G46" s="3"/>
      <c r="H46" s="4"/>
      <c r="I46" s="4"/>
    </row>
    <row r="47" spans="1:9" ht="24.95" customHeight="1">
      <c r="A47" s="41" t="s">
        <v>63</v>
      </c>
      <c r="B47" s="26">
        <v>32329</v>
      </c>
      <c r="C47" s="26" t="s">
        <v>62</v>
      </c>
      <c r="D47" s="32">
        <v>35000</v>
      </c>
      <c r="E47" s="32">
        <v>28000</v>
      </c>
      <c r="F47" s="53" t="s">
        <v>157</v>
      </c>
      <c r="G47" s="3"/>
      <c r="H47" s="4"/>
      <c r="I47" s="4"/>
    </row>
    <row r="48" spans="1:9" ht="24.95" customHeight="1">
      <c r="A48" s="44" t="s">
        <v>65</v>
      </c>
      <c r="B48" s="102">
        <v>3232</v>
      </c>
      <c r="C48" s="102" t="s">
        <v>64</v>
      </c>
      <c r="D48" s="103">
        <f>SUM(D45:D47)</f>
        <v>150477</v>
      </c>
      <c r="E48" s="103">
        <f>SUM(E45:E47)</f>
        <v>120380</v>
      </c>
      <c r="F48" s="100"/>
      <c r="G48" s="4"/>
      <c r="H48" s="4"/>
      <c r="I48" s="4"/>
    </row>
    <row r="49" spans="1:9" ht="1.5" customHeight="1">
      <c r="A49" s="44" t="s">
        <v>67</v>
      </c>
      <c r="B49" s="102"/>
      <c r="C49" s="102"/>
      <c r="D49" s="103"/>
      <c r="E49" s="103"/>
      <c r="F49" s="100"/>
      <c r="G49" s="4"/>
      <c r="H49" s="4"/>
      <c r="I49" s="4"/>
    </row>
    <row r="50" spans="1:9" ht="6.75" hidden="1" customHeight="1" thickBot="1">
      <c r="A50" s="27" t="s">
        <v>69</v>
      </c>
      <c r="B50" s="45"/>
      <c r="C50" s="30"/>
      <c r="D50" s="15">
        <v>4000</v>
      </c>
      <c r="E50" s="42"/>
      <c r="F50" s="46"/>
      <c r="H50" s="4"/>
      <c r="I50" s="4"/>
    </row>
    <row r="51" spans="1:9" ht="24.95" customHeight="1">
      <c r="A51" s="41" t="s">
        <v>67</v>
      </c>
      <c r="B51" s="31">
        <v>32341</v>
      </c>
      <c r="C51" s="31" t="s">
        <v>70</v>
      </c>
      <c r="D51" s="17">
        <v>10300</v>
      </c>
      <c r="E51" s="17">
        <v>9000</v>
      </c>
      <c r="F51" s="53" t="s">
        <v>157</v>
      </c>
      <c r="H51" s="4"/>
      <c r="I51" s="4"/>
    </row>
    <row r="52" spans="1:9" ht="24.95" customHeight="1">
      <c r="A52" s="49" t="s">
        <v>69</v>
      </c>
      <c r="B52" s="43">
        <v>32342</v>
      </c>
      <c r="C52" s="26" t="s">
        <v>72</v>
      </c>
      <c r="D52" s="32">
        <v>12000</v>
      </c>
      <c r="E52" s="32">
        <v>10700</v>
      </c>
      <c r="F52" s="53" t="s">
        <v>157</v>
      </c>
      <c r="G52" s="23"/>
      <c r="H52" s="4"/>
      <c r="I52" s="4"/>
    </row>
    <row r="53" spans="1:9" ht="24.95" customHeight="1">
      <c r="A53" s="48" t="s">
        <v>71</v>
      </c>
      <c r="B53" s="47">
        <v>32343</v>
      </c>
      <c r="C53" s="26" t="s">
        <v>74</v>
      </c>
      <c r="D53" s="32">
        <v>4200</v>
      </c>
      <c r="E53" s="32">
        <v>3360</v>
      </c>
      <c r="F53" s="53" t="s">
        <v>157</v>
      </c>
      <c r="G53" s="23"/>
      <c r="H53" s="4"/>
      <c r="I53" s="4"/>
    </row>
    <row r="54" spans="1:9" ht="24.95" customHeight="1">
      <c r="A54" s="27" t="s">
        <v>73</v>
      </c>
      <c r="B54" s="26">
        <v>32349</v>
      </c>
      <c r="C54" s="26" t="s">
        <v>76</v>
      </c>
      <c r="D54" s="32">
        <v>3300</v>
      </c>
      <c r="E54" s="32">
        <v>3300</v>
      </c>
      <c r="F54" s="53" t="s">
        <v>157</v>
      </c>
      <c r="G54" s="23"/>
      <c r="H54" s="4"/>
      <c r="I54" s="4"/>
    </row>
    <row r="55" spans="1:9" ht="24.95" customHeight="1">
      <c r="A55" s="101" t="s">
        <v>75</v>
      </c>
      <c r="B55" s="102">
        <v>3234</v>
      </c>
      <c r="C55" s="102" t="s">
        <v>78</v>
      </c>
      <c r="D55" s="103">
        <f>SUM(D51:D54)</f>
        <v>29800</v>
      </c>
      <c r="E55" s="103">
        <f>SUM(E51:E54)</f>
        <v>26360</v>
      </c>
      <c r="F55" s="100"/>
      <c r="H55" s="4"/>
      <c r="I55" s="4"/>
    </row>
    <row r="56" spans="1:9" ht="1.5" customHeight="1">
      <c r="A56" s="101"/>
      <c r="B56" s="102"/>
      <c r="C56" s="102"/>
      <c r="D56" s="103"/>
      <c r="E56" s="103"/>
      <c r="F56" s="100"/>
      <c r="H56" s="4"/>
      <c r="I56" s="4"/>
    </row>
    <row r="57" spans="1:9" ht="24.95" customHeight="1">
      <c r="F57" s="4"/>
      <c r="G57" s="3"/>
      <c r="H57" s="4"/>
      <c r="I57" s="4"/>
    </row>
    <row r="58" spans="1:9" ht="24.95" customHeight="1">
      <c r="H58" s="4"/>
      <c r="I58" s="4"/>
    </row>
    <row r="59" spans="1:9" ht="24.95" customHeight="1">
      <c r="C59" s="25" t="s">
        <v>150</v>
      </c>
    </row>
    <row r="60" spans="1:9" ht="24.95" customHeight="1">
      <c r="A60" s="55" t="s">
        <v>77</v>
      </c>
      <c r="B60" s="56">
        <v>32359</v>
      </c>
      <c r="C60" s="60" t="s">
        <v>154</v>
      </c>
      <c r="D60" s="51">
        <v>1700</v>
      </c>
      <c r="E60" s="51">
        <v>1360</v>
      </c>
      <c r="F60" s="53" t="s">
        <v>157</v>
      </c>
    </row>
    <row r="61" spans="1:9" ht="24.95" customHeight="1">
      <c r="A61" s="55" t="s">
        <v>79</v>
      </c>
      <c r="B61" s="57">
        <v>3235</v>
      </c>
      <c r="C61" s="61" t="s">
        <v>155</v>
      </c>
      <c r="D61" s="59">
        <f>D60</f>
        <v>1700</v>
      </c>
      <c r="E61" s="59">
        <f>E60</f>
        <v>1360</v>
      </c>
      <c r="F61" s="24"/>
      <c r="H61" s="4"/>
      <c r="I61" s="4"/>
    </row>
    <row r="62" spans="1:9" ht="24.95" customHeight="1">
      <c r="A62" s="52" t="s">
        <v>81</v>
      </c>
      <c r="B62" s="26">
        <v>32361</v>
      </c>
      <c r="C62" s="26" t="s">
        <v>80</v>
      </c>
      <c r="D62" s="32">
        <v>15770</v>
      </c>
      <c r="E62" s="32">
        <v>15770</v>
      </c>
      <c r="F62" s="53" t="s">
        <v>157</v>
      </c>
      <c r="G62" s="23"/>
      <c r="H62" s="4"/>
      <c r="I62" s="4"/>
    </row>
    <row r="63" spans="1:9" ht="24.95" customHeight="1">
      <c r="A63" s="54" t="s">
        <v>83</v>
      </c>
      <c r="B63" s="34">
        <v>3236</v>
      </c>
      <c r="C63" s="34" t="s">
        <v>82</v>
      </c>
      <c r="D63" s="35">
        <f>D62</f>
        <v>15770</v>
      </c>
      <c r="E63" s="35">
        <f>E62</f>
        <v>15770</v>
      </c>
      <c r="F63" s="33"/>
      <c r="H63" s="4"/>
      <c r="I63" s="4"/>
    </row>
    <row r="64" spans="1:9" ht="24.95" customHeight="1">
      <c r="A64" s="101" t="s">
        <v>84</v>
      </c>
      <c r="B64" s="19">
        <v>32371</v>
      </c>
      <c r="C64" s="19" t="s">
        <v>147</v>
      </c>
      <c r="D64" s="20">
        <v>750</v>
      </c>
      <c r="E64" s="20">
        <v>750</v>
      </c>
      <c r="F64" s="100" t="s">
        <v>157</v>
      </c>
      <c r="H64" s="4"/>
      <c r="I64" s="4"/>
    </row>
    <row r="65" spans="1:9" ht="0.75" customHeight="1">
      <c r="A65" s="101"/>
      <c r="B65" s="24"/>
      <c r="C65" s="24"/>
      <c r="D65" s="24">
        <v>0</v>
      </c>
      <c r="E65" s="24">
        <v>6400</v>
      </c>
      <c r="F65" s="100"/>
      <c r="H65" s="4"/>
      <c r="I65" s="4"/>
    </row>
    <row r="66" spans="1:9" ht="0.75" customHeight="1">
      <c r="A66" s="27">
        <v>40</v>
      </c>
      <c r="B66" s="28"/>
      <c r="C66" s="28"/>
      <c r="D66" s="29"/>
      <c r="E66" s="29"/>
      <c r="F66" s="26"/>
      <c r="H66" s="4"/>
      <c r="I66" s="4"/>
    </row>
    <row r="67" spans="1:9" ht="0.75" customHeight="1">
      <c r="A67" s="27"/>
      <c r="B67" s="28"/>
      <c r="C67" s="28"/>
      <c r="D67" s="29"/>
      <c r="E67" s="29"/>
      <c r="F67" s="26"/>
      <c r="H67" s="4"/>
      <c r="I67" s="4"/>
    </row>
    <row r="68" spans="1:9" ht="24.95" customHeight="1">
      <c r="A68" s="52" t="s">
        <v>86</v>
      </c>
      <c r="B68" s="26">
        <v>32379</v>
      </c>
      <c r="C68" s="26" t="s">
        <v>140</v>
      </c>
      <c r="D68" s="32">
        <v>4000</v>
      </c>
      <c r="E68" s="32">
        <v>3200</v>
      </c>
      <c r="F68" s="53" t="s">
        <v>157</v>
      </c>
      <c r="G68" s="23"/>
      <c r="H68" s="4"/>
      <c r="I68" s="4"/>
    </row>
    <row r="69" spans="1:9" ht="24.95" customHeight="1">
      <c r="A69" s="101" t="s">
        <v>88</v>
      </c>
      <c r="B69" s="102">
        <v>3237</v>
      </c>
      <c r="C69" s="102" t="s">
        <v>85</v>
      </c>
      <c r="D69" s="103">
        <f>SUM(D64:D68)</f>
        <v>4750</v>
      </c>
      <c r="E69" s="103">
        <v>3950</v>
      </c>
      <c r="F69" s="100"/>
      <c r="H69" s="4"/>
      <c r="I69" s="4"/>
    </row>
    <row r="70" spans="1:9" ht="1.5" customHeight="1">
      <c r="A70" s="101"/>
      <c r="B70" s="102"/>
      <c r="C70" s="102"/>
      <c r="D70" s="103"/>
      <c r="E70" s="103"/>
      <c r="F70" s="100"/>
      <c r="H70" s="4"/>
      <c r="I70" s="4"/>
    </row>
    <row r="71" spans="1:9" ht="24.95" customHeight="1">
      <c r="A71" s="52" t="s">
        <v>90</v>
      </c>
      <c r="B71" s="26">
        <v>32389</v>
      </c>
      <c r="C71" s="26" t="s">
        <v>87</v>
      </c>
      <c r="D71" s="32">
        <v>17000</v>
      </c>
      <c r="E71" s="32">
        <v>15000</v>
      </c>
      <c r="F71" s="53" t="s">
        <v>157</v>
      </c>
      <c r="G71" s="23"/>
      <c r="H71" s="4"/>
      <c r="I71" s="4"/>
    </row>
    <row r="72" spans="1:9" ht="24.95" customHeight="1">
      <c r="A72" s="101" t="s">
        <v>92</v>
      </c>
      <c r="B72" s="102">
        <v>3238</v>
      </c>
      <c r="C72" s="102" t="s">
        <v>89</v>
      </c>
      <c r="D72" s="103">
        <f>D71</f>
        <v>17000</v>
      </c>
      <c r="E72" s="103">
        <f>E71</f>
        <v>15000</v>
      </c>
      <c r="F72" s="100"/>
      <c r="H72" s="4"/>
      <c r="I72" s="4"/>
    </row>
    <row r="73" spans="1:9" ht="2.25" customHeight="1">
      <c r="A73" s="101"/>
      <c r="B73" s="102"/>
      <c r="C73" s="102"/>
      <c r="D73" s="103"/>
      <c r="E73" s="103"/>
      <c r="F73" s="100"/>
      <c r="H73" s="4"/>
      <c r="I73" s="4"/>
    </row>
    <row r="74" spans="1:9" ht="24.95" customHeight="1">
      <c r="A74" s="52" t="s">
        <v>94</v>
      </c>
      <c r="B74" s="26">
        <v>32391</v>
      </c>
      <c r="C74" s="26" t="s">
        <v>91</v>
      </c>
      <c r="D74" s="32">
        <v>100</v>
      </c>
      <c r="E74" s="32">
        <v>80</v>
      </c>
      <c r="F74" s="53" t="s">
        <v>157</v>
      </c>
      <c r="H74" s="4"/>
      <c r="I74" s="4"/>
    </row>
    <row r="75" spans="1:9" ht="24.95" customHeight="1">
      <c r="A75" s="52" t="s">
        <v>95</v>
      </c>
      <c r="B75" s="26">
        <v>32392</v>
      </c>
      <c r="C75" s="26" t="s">
        <v>144</v>
      </c>
      <c r="D75" s="32">
        <v>300</v>
      </c>
      <c r="E75" s="32">
        <v>240</v>
      </c>
      <c r="F75" s="53" t="s">
        <v>157</v>
      </c>
      <c r="G75" s="23"/>
      <c r="H75" s="4"/>
      <c r="I75" s="4"/>
    </row>
    <row r="76" spans="1:9" ht="24.95" customHeight="1">
      <c r="A76" s="52" t="s">
        <v>96</v>
      </c>
      <c r="B76" s="26">
        <v>32399</v>
      </c>
      <c r="C76" s="26" t="s">
        <v>93</v>
      </c>
      <c r="D76" s="32">
        <v>45239</v>
      </c>
      <c r="E76" s="32">
        <v>36200</v>
      </c>
      <c r="F76" s="53" t="s">
        <v>157</v>
      </c>
      <c r="G76" s="23"/>
      <c r="H76" s="4"/>
      <c r="I76" s="4"/>
    </row>
    <row r="77" spans="1:9" ht="24.75" customHeight="1">
      <c r="A77" s="101" t="s">
        <v>98</v>
      </c>
      <c r="B77" s="102">
        <v>3239</v>
      </c>
      <c r="C77" s="102" t="s">
        <v>93</v>
      </c>
      <c r="D77" s="103">
        <f>SUM(D74:D76)</f>
        <v>45639</v>
      </c>
      <c r="E77" s="103">
        <f>SUM(E74:E76)</f>
        <v>36520</v>
      </c>
      <c r="F77" s="100"/>
      <c r="H77" s="4"/>
      <c r="I77" s="4"/>
    </row>
    <row r="78" spans="1:9" ht="1.5" hidden="1" customHeight="1" thickBot="1">
      <c r="A78" s="101"/>
      <c r="B78" s="102"/>
      <c r="C78" s="102"/>
      <c r="D78" s="103"/>
      <c r="E78" s="103"/>
      <c r="F78" s="100"/>
      <c r="H78" s="4"/>
      <c r="I78" s="4"/>
    </row>
    <row r="79" spans="1:9" ht="0.75" hidden="1" customHeight="1" thickBot="1">
      <c r="A79" s="27"/>
      <c r="B79" s="28"/>
      <c r="C79" s="28"/>
      <c r="D79" s="29"/>
      <c r="E79" s="29"/>
      <c r="F79" s="26"/>
      <c r="H79" s="4"/>
      <c r="I79" s="4"/>
    </row>
    <row r="80" spans="1:9" ht="24.95" customHeight="1">
      <c r="A80" s="52" t="s">
        <v>100</v>
      </c>
      <c r="B80" s="26">
        <v>32922</v>
      </c>
      <c r="C80" s="26" t="s">
        <v>97</v>
      </c>
      <c r="D80" s="32">
        <v>13900</v>
      </c>
      <c r="E80" s="32">
        <v>11120</v>
      </c>
      <c r="F80" s="53" t="s">
        <v>157</v>
      </c>
      <c r="H80" s="4"/>
      <c r="I80" s="4"/>
    </row>
    <row r="81" spans="1:9" ht="24.95" customHeight="1">
      <c r="A81" s="52" t="s">
        <v>141</v>
      </c>
      <c r="B81" s="28">
        <v>3292</v>
      </c>
      <c r="C81" s="28" t="s">
        <v>99</v>
      </c>
      <c r="D81" s="29">
        <f>D80</f>
        <v>13900</v>
      </c>
      <c r="E81" s="29">
        <f>E80</f>
        <v>11120</v>
      </c>
      <c r="F81" s="31"/>
      <c r="H81" s="4"/>
      <c r="I81" s="4"/>
    </row>
    <row r="82" spans="1:9" ht="24.95" customHeight="1">
      <c r="A82" s="52" t="s">
        <v>102</v>
      </c>
      <c r="B82" s="26">
        <v>32931</v>
      </c>
      <c r="C82" s="26" t="s">
        <v>101</v>
      </c>
      <c r="D82" s="32">
        <v>4220</v>
      </c>
      <c r="E82" s="32">
        <v>3500</v>
      </c>
      <c r="F82" s="53" t="s">
        <v>157</v>
      </c>
      <c r="G82" s="23"/>
      <c r="H82" s="4"/>
      <c r="I82" s="4"/>
    </row>
    <row r="83" spans="1:9" ht="24.95" customHeight="1">
      <c r="A83" s="52" t="s">
        <v>104</v>
      </c>
      <c r="B83" s="28">
        <v>3293</v>
      </c>
      <c r="C83" s="28" t="s">
        <v>101</v>
      </c>
      <c r="D83" s="29">
        <f>D82</f>
        <v>4220</v>
      </c>
      <c r="E83" s="29">
        <f>E82</f>
        <v>3500</v>
      </c>
      <c r="F83" s="26"/>
      <c r="H83" s="4"/>
      <c r="I83" s="4"/>
    </row>
    <row r="84" spans="1:9" ht="24.95" customHeight="1">
      <c r="A84" s="52" t="s">
        <v>105</v>
      </c>
      <c r="B84" s="26">
        <v>32941</v>
      </c>
      <c r="C84" s="26" t="s">
        <v>103</v>
      </c>
      <c r="D84" s="32">
        <v>1600</v>
      </c>
      <c r="E84" s="32">
        <v>1600</v>
      </c>
      <c r="F84" s="53" t="s">
        <v>158</v>
      </c>
      <c r="G84" s="23"/>
      <c r="H84" s="4"/>
      <c r="I84" s="4"/>
    </row>
    <row r="85" spans="1:9" ht="24.95" customHeight="1">
      <c r="A85" s="52" t="s">
        <v>106</v>
      </c>
      <c r="B85" s="28">
        <v>3294</v>
      </c>
      <c r="C85" s="28" t="s">
        <v>103</v>
      </c>
      <c r="D85" s="29">
        <f>D84</f>
        <v>1600</v>
      </c>
      <c r="E85" s="29">
        <f>E84</f>
        <v>1600</v>
      </c>
      <c r="F85" s="26"/>
      <c r="H85" s="4"/>
      <c r="I85" s="4"/>
    </row>
    <row r="86" spans="1:9" ht="24.95" customHeight="1">
      <c r="A86" s="52" t="s">
        <v>107</v>
      </c>
      <c r="B86" s="26">
        <v>3295</v>
      </c>
      <c r="C86" s="26" t="s">
        <v>145</v>
      </c>
      <c r="D86" s="32">
        <v>300</v>
      </c>
      <c r="E86" s="20">
        <v>240</v>
      </c>
      <c r="F86" s="53" t="s">
        <v>157</v>
      </c>
      <c r="G86" s="23"/>
      <c r="H86" s="4"/>
      <c r="I86" s="4"/>
    </row>
    <row r="87" spans="1:9" ht="9.75" hidden="1" customHeight="1" thickBot="1">
      <c r="A87" s="27"/>
      <c r="B87" s="28"/>
      <c r="C87" s="28"/>
      <c r="D87" s="29">
        <f>D86</f>
        <v>300</v>
      </c>
      <c r="E87" s="18"/>
      <c r="F87" s="26"/>
      <c r="H87" s="4"/>
      <c r="I87" s="4"/>
    </row>
    <row r="88" spans="1:9" ht="24.95" customHeight="1">
      <c r="A88" s="52" t="s">
        <v>108</v>
      </c>
      <c r="B88" s="28">
        <v>3295</v>
      </c>
      <c r="C88" s="28" t="s">
        <v>145</v>
      </c>
      <c r="D88" s="29">
        <f>D86</f>
        <v>300</v>
      </c>
      <c r="E88" s="29">
        <f>E86</f>
        <v>240</v>
      </c>
      <c r="F88" s="26"/>
      <c r="H88" s="4"/>
      <c r="I88" s="4"/>
    </row>
    <row r="89" spans="1:9" ht="24.95" customHeight="1">
      <c r="A89" s="52" t="s">
        <v>110</v>
      </c>
      <c r="B89" s="26">
        <v>32999</v>
      </c>
      <c r="C89" s="26" t="s">
        <v>109</v>
      </c>
      <c r="D89" s="32">
        <v>57100</v>
      </c>
      <c r="E89" s="32">
        <v>45680</v>
      </c>
      <c r="F89" s="53" t="s">
        <v>157</v>
      </c>
      <c r="G89" s="23"/>
      <c r="H89" s="4"/>
      <c r="I89" s="4"/>
    </row>
    <row r="90" spans="1:9" ht="24" customHeight="1">
      <c r="A90" s="101" t="s">
        <v>111</v>
      </c>
      <c r="B90" s="102">
        <v>3299</v>
      </c>
      <c r="C90" s="102" t="s">
        <v>109</v>
      </c>
      <c r="D90" s="103">
        <f>D89</f>
        <v>57100</v>
      </c>
      <c r="E90" s="103">
        <v>7600</v>
      </c>
      <c r="F90" s="100"/>
      <c r="H90" s="4"/>
      <c r="I90" s="4"/>
    </row>
    <row r="91" spans="1:9" ht="8.25" hidden="1" customHeight="1" thickBot="1">
      <c r="A91" s="101"/>
      <c r="B91" s="102"/>
      <c r="C91" s="102"/>
      <c r="D91" s="103"/>
      <c r="E91" s="103"/>
      <c r="F91" s="100"/>
      <c r="H91" s="4"/>
      <c r="I91" s="4"/>
    </row>
    <row r="92" spans="1:9" ht="24.95" customHeight="1">
      <c r="A92" s="52" t="s">
        <v>113</v>
      </c>
      <c r="B92" s="26">
        <v>34312</v>
      </c>
      <c r="C92" s="26" t="s">
        <v>146</v>
      </c>
      <c r="D92" s="32">
        <v>9500</v>
      </c>
      <c r="E92" s="32">
        <v>5200</v>
      </c>
      <c r="F92" s="53" t="s">
        <v>157</v>
      </c>
      <c r="G92" s="23"/>
      <c r="H92" s="4"/>
      <c r="I92" s="4"/>
    </row>
    <row r="93" spans="1:9" ht="24.95" customHeight="1">
      <c r="A93" s="111" t="s">
        <v>114</v>
      </c>
      <c r="B93" s="113">
        <v>3431</v>
      </c>
      <c r="C93" s="113" t="s">
        <v>112</v>
      </c>
      <c r="D93" s="115">
        <f>D92</f>
        <v>9500</v>
      </c>
      <c r="E93" s="115">
        <f>E92</f>
        <v>5200</v>
      </c>
      <c r="F93" s="109"/>
      <c r="G93" s="4"/>
      <c r="H93" s="4"/>
      <c r="I93" s="4"/>
    </row>
    <row r="94" spans="1:9" ht="6" customHeight="1">
      <c r="A94" s="112"/>
      <c r="B94" s="114"/>
      <c r="C94" s="114"/>
      <c r="D94" s="116"/>
      <c r="E94" s="116"/>
      <c r="F94" s="110"/>
      <c r="G94" s="4"/>
      <c r="H94" s="4"/>
      <c r="I94" s="4"/>
    </row>
    <row r="95" spans="1:9" ht="24.95" customHeight="1">
      <c r="A95" s="52" t="s">
        <v>116</v>
      </c>
      <c r="B95" s="26">
        <v>42411</v>
      </c>
      <c r="C95" s="26" t="s">
        <v>128</v>
      </c>
      <c r="D95" s="32">
        <v>8000</v>
      </c>
      <c r="E95" s="32">
        <v>6400</v>
      </c>
      <c r="F95" s="53" t="s">
        <v>157</v>
      </c>
      <c r="G95" s="23"/>
      <c r="H95" s="4"/>
      <c r="I95" s="4"/>
    </row>
    <row r="96" spans="1:9" ht="24" customHeight="1">
      <c r="A96" s="111" t="s">
        <v>118</v>
      </c>
      <c r="B96" s="113">
        <v>4241</v>
      </c>
      <c r="C96" s="113" t="s">
        <v>129</v>
      </c>
      <c r="D96" s="115">
        <f>D95</f>
        <v>8000</v>
      </c>
      <c r="E96" s="115">
        <v>7300</v>
      </c>
      <c r="F96" s="109"/>
      <c r="H96" s="4"/>
      <c r="I96" s="4"/>
    </row>
    <row r="97" spans="1:9" ht="24.75" hidden="1" customHeight="1" thickBot="1">
      <c r="A97" s="112"/>
      <c r="B97" s="114"/>
      <c r="C97" s="114"/>
      <c r="D97" s="116"/>
      <c r="E97" s="116"/>
      <c r="F97" s="110"/>
      <c r="H97" s="4"/>
      <c r="I97" s="4"/>
    </row>
    <row r="98" spans="1:9" ht="24.95" customHeight="1">
      <c r="A98" s="117" t="s">
        <v>120</v>
      </c>
      <c r="B98" s="119"/>
      <c r="C98" s="121" t="s">
        <v>130</v>
      </c>
      <c r="D98" s="123">
        <f>SUM(D20,D22,D25,D31,D34,D37,D44,D48,D55,D61,D63,D69,D72,D77,D81,D83,D85,D88,D90,D93,D96)</f>
        <v>932934</v>
      </c>
      <c r="E98" s="123">
        <f>SUM(E20,E22,E25,E31,E34,E37,E44,E48,E55,E61,E63,E69,E72,E77,E81,E83,E85,E88,E90,E93,E96)</f>
        <v>705962</v>
      </c>
      <c r="F98" s="109"/>
      <c r="H98" s="4"/>
      <c r="I98" s="4"/>
    </row>
    <row r="99" spans="1:9" ht="12" customHeight="1">
      <c r="A99" s="118"/>
      <c r="B99" s="120"/>
      <c r="C99" s="122"/>
      <c r="D99" s="124"/>
      <c r="E99" s="124"/>
      <c r="F99" s="110"/>
    </row>
    <row r="100" spans="1:9" ht="15.75">
      <c r="A100" s="1"/>
    </row>
    <row r="101" spans="1:9" ht="15.75">
      <c r="A101" s="1"/>
    </row>
    <row r="102" spans="1:9" ht="15.75">
      <c r="A102" s="1"/>
    </row>
    <row r="103" spans="1:9" ht="15.75">
      <c r="A103" s="1"/>
    </row>
    <row r="104" spans="1:9" ht="15.75">
      <c r="A104" s="1"/>
    </row>
    <row r="107" spans="1:9">
      <c r="D107" t="s">
        <v>148</v>
      </c>
    </row>
    <row r="110" spans="1:9">
      <c r="D110" s="50"/>
    </row>
    <row r="111" spans="1:9">
      <c r="D111" t="s">
        <v>159</v>
      </c>
    </row>
  </sheetData>
  <mergeCells count="87">
    <mergeCell ref="F25:F26"/>
    <mergeCell ref="B11:B13"/>
    <mergeCell ref="C11:C13"/>
    <mergeCell ref="F11:F13"/>
    <mergeCell ref="A17:A18"/>
    <mergeCell ref="B17:B18"/>
    <mergeCell ref="C17:C18"/>
    <mergeCell ref="D17:D18"/>
    <mergeCell ref="E17:E18"/>
    <mergeCell ref="F17:F18"/>
    <mergeCell ref="A25:A26"/>
    <mergeCell ref="B25:B26"/>
    <mergeCell ref="C25:C26"/>
    <mergeCell ref="D25:D26"/>
    <mergeCell ref="E25:E26"/>
    <mergeCell ref="A29:A30"/>
    <mergeCell ref="B29:B30"/>
    <mergeCell ref="D29:D30"/>
    <mergeCell ref="E29:E30"/>
    <mergeCell ref="F29:F30"/>
    <mergeCell ref="B48:B49"/>
    <mergeCell ref="C48:C49"/>
    <mergeCell ref="D48:D49"/>
    <mergeCell ref="E48:E49"/>
    <mergeCell ref="F48:F49"/>
    <mergeCell ref="F31:F32"/>
    <mergeCell ref="A34:A35"/>
    <mergeCell ref="B34:B35"/>
    <mergeCell ref="C34:C35"/>
    <mergeCell ref="D34:D35"/>
    <mergeCell ref="E34:E35"/>
    <mergeCell ref="F34:F35"/>
    <mergeCell ref="A31:A32"/>
    <mergeCell ref="B31:B32"/>
    <mergeCell ref="C31:C32"/>
    <mergeCell ref="D31:D32"/>
    <mergeCell ref="E31:E32"/>
    <mergeCell ref="D55:D56"/>
    <mergeCell ref="E55:E56"/>
    <mergeCell ref="A64:A65"/>
    <mergeCell ref="F64:F65"/>
    <mergeCell ref="A69:A70"/>
    <mergeCell ref="B69:B70"/>
    <mergeCell ref="C69:C70"/>
    <mergeCell ref="D69:D70"/>
    <mergeCell ref="E69:E70"/>
    <mergeCell ref="F69:F70"/>
    <mergeCell ref="F55:F56"/>
    <mergeCell ref="A55:A56"/>
    <mergeCell ref="B55:B56"/>
    <mergeCell ref="C55:C56"/>
    <mergeCell ref="F77:F78"/>
    <mergeCell ref="A72:A73"/>
    <mergeCell ref="B72:B73"/>
    <mergeCell ref="C72:C73"/>
    <mergeCell ref="D72:D73"/>
    <mergeCell ref="E72:E73"/>
    <mergeCell ref="F72:F73"/>
    <mergeCell ref="A77:A78"/>
    <mergeCell ref="B77:B78"/>
    <mergeCell ref="C77:C78"/>
    <mergeCell ref="D77:D78"/>
    <mergeCell ref="E77:E78"/>
    <mergeCell ref="F93:F94"/>
    <mergeCell ref="A90:A91"/>
    <mergeCell ref="B90:B91"/>
    <mergeCell ref="C90:C91"/>
    <mergeCell ref="D90:D91"/>
    <mergeCell ref="E90:E91"/>
    <mergeCell ref="F90:F91"/>
    <mergeCell ref="A93:A94"/>
    <mergeCell ref="B93:B94"/>
    <mergeCell ref="C93:C94"/>
    <mergeCell ref="D93:D94"/>
    <mergeCell ref="E93:E94"/>
    <mergeCell ref="F98:F99"/>
    <mergeCell ref="A96:A97"/>
    <mergeCell ref="B96:B97"/>
    <mergeCell ref="C96:C97"/>
    <mergeCell ref="D96:D97"/>
    <mergeCell ref="E96:E97"/>
    <mergeCell ref="F96:F97"/>
    <mergeCell ref="A98:A99"/>
    <mergeCell ref="B98:B99"/>
    <mergeCell ref="C98:C99"/>
    <mergeCell ref="D98:D99"/>
    <mergeCell ref="E98:E99"/>
  </mergeCells>
  <pageMargins left="0.7" right="0.7" top="0.75" bottom="0.75" header="0.3" footer="0.3"/>
  <pageSetup paperSize="9" scale="63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7"/>
  <sheetViews>
    <sheetView tabSelected="1" topLeftCell="A107" zoomScaleNormal="100" workbookViewId="0">
      <selection activeCell="E116" sqref="E116"/>
    </sheetView>
  </sheetViews>
  <sheetFormatPr defaultRowHeight="15"/>
  <cols>
    <col min="1" max="1" width="6" customWidth="1"/>
    <col min="2" max="2" width="8.28515625" customWidth="1"/>
    <col min="3" max="3" width="59.140625" customWidth="1"/>
    <col min="4" max="4" width="17.85546875" customWidth="1"/>
    <col min="5" max="5" width="22.28515625" customWidth="1"/>
    <col min="6" max="6" width="15.28515625" customWidth="1"/>
    <col min="7" max="7" width="11" customWidth="1"/>
  </cols>
  <sheetData>
    <row r="1" spans="1:8" ht="15.75">
      <c r="A1" s="1" t="s">
        <v>0</v>
      </c>
    </row>
    <row r="2" spans="1:8" ht="15.75">
      <c r="A2" s="1" t="s">
        <v>185</v>
      </c>
    </row>
    <row r="3" spans="1:8" ht="15.75">
      <c r="A3" s="1" t="s">
        <v>186</v>
      </c>
    </row>
    <row r="4" spans="1:8" ht="15.75">
      <c r="A4" s="1" t="s">
        <v>187</v>
      </c>
    </row>
    <row r="5" spans="1:8" ht="15.75">
      <c r="A5" s="1"/>
    </row>
    <row r="6" spans="1:8" ht="15.75">
      <c r="A6" s="22" t="s">
        <v>184</v>
      </c>
      <c r="B6" s="21"/>
      <c r="D6" s="21"/>
      <c r="E6" s="21"/>
      <c r="F6" s="21"/>
    </row>
    <row r="7" spans="1:8" ht="15.75">
      <c r="A7" s="22"/>
      <c r="B7" s="21"/>
      <c r="D7" s="21"/>
      <c r="E7" s="21"/>
      <c r="F7" s="21"/>
    </row>
    <row r="8" spans="1:8" ht="15.75">
      <c r="A8" s="1" t="s">
        <v>149</v>
      </c>
    </row>
    <row r="9" spans="1:8" ht="15.75">
      <c r="A9" s="22"/>
      <c r="B9" s="21"/>
      <c r="D9" s="21"/>
      <c r="E9" s="21"/>
      <c r="F9" s="21"/>
    </row>
    <row r="10" spans="1:8" ht="15.75">
      <c r="A10" s="1"/>
    </row>
    <row r="11" spans="1:8" ht="15.75">
      <c r="A11" s="65" t="s">
        <v>2</v>
      </c>
      <c r="B11" s="100" t="s">
        <v>4</v>
      </c>
      <c r="C11" s="100" t="s">
        <v>5</v>
      </c>
      <c r="D11" s="68" t="s">
        <v>6</v>
      </c>
      <c r="E11" s="65" t="s">
        <v>8</v>
      </c>
      <c r="F11" s="108" t="s">
        <v>10</v>
      </c>
    </row>
    <row r="12" spans="1:8" ht="15.75">
      <c r="A12" s="65" t="s">
        <v>3</v>
      </c>
      <c r="B12" s="100"/>
      <c r="C12" s="100"/>
      <c r="D12" s="68" t="s">
        <v>7</v>
      </c>
      <c r="E12" s="65" t="s">
        <v>7</v>
      </c>
      <c r="F12" s="108"/>
      <c r="H12" s="4"/>
    </row>
    <row r="13" spans="1:8" ht="3" customHeight="1">
      <c r="A13" s="7"/>
      <c r="B13" s="100"/>
      <c r="C13" s="100"/>
      <c r="D13" s="7"/>
      <c r="E13" s="65" t="s">
        <v>9</v>
      </c>
      <c r="F13" s="108"/>
      <c r="H13" s="4"/>
    </row>
    <row r="14" spans="1:8" ht="24.95" customHeight="1">
      <c r="A14" s="62" t="s">
        <v>11</v>
      </c>
      <c r="B14" s="65">
        <v>32211</v>
      </c>
      <c r="C14" s="65" t="s">
        <v>12</v>
      </c>
      <c r="D14" s="66">
        <v>30000</v>
      </c>
      <c r="E14" s="66">
        <v>28000</v>
      </c>
      <c r="F14" s="65" t="s">
        <v>157</v>
      </c>
      <c r="G14" s="23"/>
      <c r="H14" s="4"/>
    </row>
    <row r="15" spans="1:8" ht="24.95" customHeight="1">
      <c r="A15" s="62" t="s">
        <v>13</v>
      </c>
      <c r="B15" s="65">
        <v>32212</v>
      </c>
      <c r="C15" s="65" t="s">
        <v>14</v>
      </c>
      <c r="D15" s="66">
        <v>3300</v>
      </c>
      <c r="E15" s="66">
        <v>2600</v>
      </c>
      <c r="F15" s="65" t="s">
        <v>157</v>
      </c>
      <c r="G15" s="23"/>
      <c r="H15" s="4"/>
    </row>
    <row r="16" spans="1:8" ht="24.95" customHeight="1">
      <c r="A16" s="62" t="s">
        <v>15</v>
      </c>
      <c r="B16" s="65">
        <v>32214</v>
      </c>
      <c r="C16" s="65" t="s">
        <v>16</v>
      </c>
      <c r="D16" s="66">
        <v>15960</v>
      </c>
      <c r="E16" s="66">
        <v>12768</v>
      </c>
      <c r="F16" s="65" t="s">
        <v>157</v>
      </c>
      <c r="G16" s="23"/>
      <c r="H16" s="4"/>
    </row>
    <row r="17" spans="1:9" ht="24.95" customHeight="1">
      <c r="A17" s="101" t="s">
        <v>17</v>
      </c>
      <c r="B17" s="100">
        <v>32216</v>
      </c>
      <c r="C17" s="100" t="s">
        <v>18</v>
      </c>
      <c r="D17" s="107">
        <v>12500</v>
      </c>
      <c r="E17" s="107">
        <v>10000</v>
      </c>
      <c r="F17" s="100" t="s">
        <v>157</v>
      </c>
      <c r="H17" s="4"/>
    </row>
    <row r="18" spans="1:9" ht="11.25" customHeight="1">
      <c r="A18" s="101"/>
      <c r="B18" s="100"/>
      <c r="C18" s="100"/>
      <c r="D18" s="107"/>
      <c r="E18" s="107"/>
      <c r="F18" s="100"/>
      <c r="H18" s="4"/>
    </row>
    <row r="19" spans="1:9" ht="24.95" customHeight="1">
      <c r="A19" s="62" t="s">
        <v>19</v>
      </c>
      <c r="B19" s="65">
        <v>32219</v>
      </c>
      <c r="C19" s="65" t="s">
        <v>20</v>
      </c>
      <c r="D19" s="66">
        <v>24970</v>
      </c>
      <c r="E19" s="66">
        <v>19976</v>
      </c>
      <c r="F19" s="65" t="s">
        <v>157</v>
      </c>
      <c r="G19" s="23"/>
      <c r="H19" s="4"/>
    </row>
    <row r="20" spans="1:9" ht="24.95" customHeight="1">
      <c r="A20" s="62" t="s">
        <v>21</v>
      </c>
      <c r="B20" s="63">
        <v>3221</v>
      </c>
      <c r="C20" s="63" t="s">
        <v>22</v>
      </c>
      <c r="D20" s="64">
        <f>SUM(D14:D19)</f>
        <v>86730</v>
      </c>
      <c r="E20" s="64">
        <f>SUM(E14:E19)</f>
        <v>73344</v>
      </c>
      <c r="F20" s="65"/>
      <c r="G20" s="23"/>
      <c r="H20" s="4"/>
    </row>
    <row r="21" spans="1:9" ht="24.95" customHeight="1">
      <c r="A21" s="62" t="s">
        <v>23</v>
      </c>
      <c r="B21" s="65">
        <v>32224</v>
      </c>
      <c r="C21" s="65" t="s">
        <v>24</v>
      </c>
      <c r="D21" s="66">
        <v>29000</v>
      </c>
      <c r="E21" s="66">
        <v>25000</v>
      </c>
      <c r="F21" s="65" t="s">
        <v>157</v>
      </c>
      <c r="G21" s="23"/>
      <c r="H21" s="4"/>
    </row>
    <row r="22" spans="1:9" ht="24.95" customHeight="1">
      <c r="A22" s="62" t="s">
        <v>25</v>
      </c>
      <c r="B22" s="63">
        <v>3222</v>
      </c>
      <c r="C22" s="63" t="s">
        <v>26</v>
      </c>
      <c r="D22" s="64">
        <f>D21</f>
        <v>29000</v>
      </c>
      <c r="E22" s="64">
        <f>E21</f>
        <v>25000</v>
      </c>
      <c r="F22" s="65"/>
      <c r="H22" s="4"/>
      <c r="I22" s="4"/>
    </row>
    <row r="23" spans="1:9" ht="24.95" customHeight="1">
      <c r="A23" s="62" t="s">
        <v>27</v>
      </c>
      <c r="B23" s="65">
        <v>32231</v>
      </c>
      <c r="C23" s="65" t="s">
        <v>152</v>
      </c>
      <c r="D23" s="66">
        <v>85929</v>
      </c>
      <c r="E23" s="66">
        <v>76000</v>
      </c>
      <c r="F23" s="65" t="s">
        <v>157</v>
      </c>
      <c r="G23" s="23"/>
      <c r="H23" s="3"/>
      <c r="I23" s="4"/>
    </row>
    <row r="24" spans="1:9" ht="24.95" customHeight="1">
      <c r="A24" s="62" t="s">
        <v>28</v>
      </c>
      <c r="B24" s="65">
        <v>32231</v>
      </c>
      <c r="C24" s="65" t="s">
        <v>153</v>
      </c>
      <c r="D24" s="66">
        <v>57286</v>
      </c>
      <c r="E24" s="66">
        <v>50600</v>
      </c>
      <c r="F24" s="65" t="s">
        <v>157</v>
      </c>
      <c r="G24" s="23"/>
      <c r="H24" s="3"/>
      <c r="I24" s="4"/>
    </row>
    <row r="25" spans="1:9" ht="24.95" customHeight="1">
      <c r="A25" s="83" t="s">
        <v>30</v>
      </c>
      <c r="B25" s="78">
        <v>32234</v>
      </c>
      <c r="C25" s="78" t="s">
        <v>167</v>
      </c>
      <c r="D25" s="82">
        <v>5000</v>
      </c>
      <c r="E25" s="82">
        <v>4000</v>
      </c>
      <c r="F25" s="92" t="s">
        <v>157</v>
      </c>
      <c r="G25" s="3"/>
      <c r="H25" s="3"/>
      <c r="I25" s="4"/>
    </row>
    <row r="26" spans="1:9" ht="24.95" customHeight="1">
      <c r="A26" s="101" t="s">
        <v>32</v>
      </c>
      <c r="B26" s="102">
        <v>3223</v>
      </c>
      <c r="C26" s="102" t="s">
        <v>29</v>
      </c>
      <c r="D26" s="103">
        <f>SUM(D23:D25)</f>
        <v>148215</v>
      </c>
      <c r="E26" s="103">
        <f>SUM(E23:E25)</f>
        <v>130600</v>
      </c>
      <c r="F26" s="100"/>
      <c r="H26" s="4"/>
      <c r="I26" s="4"/>
    </row>
    <row r="27" spans="1:9" ht="2.25" customHeight="1">
      <c r="A27" s="101"/>
      <c r="B27" s="102"/>
      <c r="C27" s="102"/>
      <c r="D27" s="103"/>
      <c r="E27" s="103"/>
      <c r="F27" s="100"/>
      <c r="H27" s="4"/>
      <c r="I27" s="4"/>
    </row>
    <row r="28" spans="1:9" ht="34.5" customHeight="1">
      <c r="A28" s="83" t="s">
        <v>34</v>
      </c>
      <c r="B28" s="65">
        <v>32241</v>
      </c>
      <c r="C28" s="65" t="s">
        <v>31</v>
      </c>
      <c r="D28" s="66">
        <v>15432</v>
      </c>
      <c r="E28" s="66">
        <v>12345</v>
      </c>
      <c r="F28" s="65" t="s">
        <v>157</v>
      </c>
      <c r="G28" s="23"/>
      <c r="H28" s="4"/>
      <c r="I28" s="4"/>
    </row>
    <row r="29" spans="1:9" ht="36.75" customHeight="1">
      <c r="A29" s="83" t="s">
        <v>37</v>
      </c>
      <c r="B29" s="65">
        <v>32242</v>
      </c>
      <c r="C29" s="65" t="s">
        <v>33</v>
      </c>
      <c r="D29" s="66">
        <v>6000</v>
      </c>
      <c r="E29" s="66">
        <v>4800</v>
      </c>
      <c r="F29" s="65" t="s">
        <v>157</v>
      </c>
      <c r="G29" s="23"/>
      <c r="H29" s="4"/>
      <c r="I29" s="4"/>
    </row>
    <row r="30" spans="1:9" ht="24.95" customHeight="1">
      <c r="A30" s="101" t="s">
        <v>39</v>
      </c>
      <c r="B30" s="100">
        <v>32244</v>
      </c>
      <c r="C30" s="65" t="s">
        <v>35</v>
      </c>
      <c r="D30" s="107">
        <v>18822</v>
      </c>
      <c r="E30" s="107">
        <v>15057</v>
      </c>
      <c r="F30" s="100" t="s">
        <v>157</v>
      </c>
    </row>
    <row r="31" spans="1:9" ht="20.25" customHeight="1">
      <c r="A31" s="101"/>
      <c r="B31" s="100"/>
      <c r="C31" s="65" t="s">
        <v>36</v>
      </c>
      <c r="D31" s="107"/>
      <c r="E31" s="107"/>
      <c r="F31" s="100"/>
    </row>
    <row r="32" spans="1:9" ht="25.5" customHeight="1">
      <c r="A32" s="101" t="s">
        <v>41</v>
      </c>
      <c r="B32" s="102">
        <v>3224</v>
      </c>
      <c r="C32" s="102" t="s">
        <v>38</v>
      </c>
      <c r="D32" s="103">
        <f>SUM(D28:D31)</f>
        <v>40254</v>
      </c>
      <c r="E32" s="103">
        <f>SUM(E28:E31)</f>
        <v>32202</v>
      </c>
      <c r="F32" s="100"/>
      <c r="H32" s="4"/>
    </row>
    <row r="33" spans="1:9" ht="9" hidden="1" customHeight="1" thickBot="1">
      <c r="A33" s="101"/>
      <c r="B33" s="102"/>
      <c r="C33" s="102"/>
      <c r="D33" s="103"/>
      <c r="E33" s="103"/>
      <c r="F33" s="100"/>
      <c r="H33" s="4"/>
    </row>
    <row r="34" spans="1:9" ht="37.5" customHeight="1">
      <c r="A34" s="83" t="s">
        <v>43</v>
      </c>
      <c r="B34" s="65">
        <v>32251</v>
      </c>
      <c r="C34" s="65" t="s">
        <v>40</v>
      </c>
      <c r="D34" s="66">
        <v>12830</v>
      </c>
      <c r="E34" s="66">
        <v>10264</v>
      </c>
      <c r="F34" s="65" t="s">
        <v>157</v>
      </c>
      <c r="G34" s="3"/>
      <c r="H34" s="4"/>
    </row>
    <row r="35" spans="1:9" ht="20.100000000000001" customHeight="1">
      <c r="A35" s="101" t="s">
        <v>44</v>
      </c>
      <c r="B35" s="102">
        <v>3225</v>
      </c>
      <c r="C35" s="102" t="s">
        <v>42</v>
      </c>
      <c r="D35" s="103">
        <f>D34</f>
        <v>12830</v>
      </c>
      <c r="E35" s="103">
        <f>E34</f>
        <v>10264</v>
      </c>
      <c r="F35" s="100"/>
      <c r="H35" s="4"/>
    </row>
    <row r="36" spans="1:9" ht="3" hidden="1" customHeight="1">
      <c r="A36" s="101"/>
      <c r="B36" s="102"/>
      <c r="C36" s="102"/>
      <c r="D36" s="103"/>
      <c r="E36" s="103"/>
      <c r="F36" s="100"/>
      <c r="H36" s="4"/>
    </row>
    <row r="37" spans="1:9" ht="24.95" customHeight="1">
      <c r="A37" s="83" t="s">
        <v>45</v>
      </c>
      <c r="B37" s="62">
        <v>32271</v>
      </c>
      <c r="C37" s="39" t="s">
        <v>151</v>
      </c>
      <c r="D37" s="66">
        <v>2900</v>
      </c>
      <c r="E37" s="66">
        <v>2320</v>
      </c>
      <c r="F37" s="65" t="s">
        <v>157</v>
      </c>
      <c r="H37" s="4"/>
    </row>
    <row r="38" spans="1:9" ht="22.5" customHeight="1">
      <c r="A38" s="83" t="s">
        <v>47</v>
      </c>
      <c r="B38" s="38">
        <v>3227</v>
      </c>
      <c r="C38" s="38" t="s">
        <v>151</v>
      </c>
      <c r="D38" s="40">
        <f>D37</f>
        <v>2900</v>
      </c>
      <c r="E38" s="40">
        <f>E37</f>
        <v>2320</v>
      </c>
      <c r="F38" s="24"/>
      <c r="G38" s="58"/>
      <c r="H38" s="4"/>
    </row>
    <row r="39" spans="1:9" ht="24.95" customHeight="1">
      <c r="A39" s="83" t="s">
        <v>49</v>
      </c>
      <c r="B39" s="65">
        <v>32311</v>
      </c>
      <c r="C39" s="65" t="s">
        <v>46</v>
      </c>
      <c r="D39" s="66">
        <v>13500</v>
      </c>
      <c r="E39" s="66">
        <v>10800</v>
      </c>
      <c r="F39" s="65" t="s">
        <v>157</v>
      </c>
      <c r="G39" s="23"/>
      <c r="H39" s="4"/>
      <c r="I39" s="4"/>
    </row>
    <row r="40" spans="1:9" ht="24.95" customHeight="1">
      <c r="A40" s="83" t="s">
        <v>51</v>
      </c>
      <c r="B40" s="65">
        <v>32312</v>
      </c>
      <c r="C40" s="65" t="s">
        <v>48</v>
      </c>
      <c r="D40" s="66">
        <v>3500</v>
      </c>
      <c r="E40" s="66">
        <v>2800</v>
      </c>
      <c r="F40" s="65" t="s">
        <v>157</v>
      </c>
      <c r="G40" s="23"/>
      <c r="H40" s="4"/>
      <c r="I40" s="4"/>
    </row>
    <row r="41" spans="1:9" ht="21" customHeight="1">
      <c r="A41" s="83" t="s">
        <v>52</v>
      </c>
      <c r="B41" s="65">
        <v>32313</v>
      </c>
      <c r="C41" s="65" t="s">
        <v>50</v>
      </c>
      <c r="D41" s="66">
        <v>4144</v>
      </c>
      <c r="E41" s="66">
        <v>3315</v>
      </c>
      <c r="F41" s="65" t="s">
        <v>157</v>
      </c>
      <c r="G41" s="23"/>
      <c r="H41" s="4"/>
      <c r="I41" s="4"/>
    </row>
    <row r="42" spans="1:9" ht="7.5" hidden="1" customHeight="1" thickBot="1">
      <c r="A42" s="62" t="s">
        <v>51</v>
      </c>
      <c r="B42" s="65"/>
      <c r="C42" s="65"/>
      <c r="D42" s="66"/>
      <c r="E42" s="66"/>
      <c r="F42" s="65"/>
      <c r="H42" s="4"/>
      <c r="I42" s="4"/>
    </row>
    <row r="43" spans="1:9" ht="33" customHeight="1">
      <c r="A43" s="83" t="s">
        <v>55</v>
      </c>
      <c r="B43" s="65">
        <v>32319</v>
      </c>
      <c r="C43" s="65" t="s">
        <v>53</v>
      </c>
      <c r="D43" s="66">
        <v>259000</v>
      </c>
      <c r="E43" s="66">
        <v>207200</v>
      </c>
      <c r="F43" s="65" t="s">
        <v>54</v>
      </c>
      <c r="G43" s="23"/>
      <c r="H43" s="3"/>
      <c r="I43" s="4"/>
    </row>
    <row r="44" spans="1:9" ht="24.95" customHeight="1">
      <c r="A44" s="83" t="s">
        <v>57</v>
      </c>
      <c r="B44" s="65">
        <v>32319</v>
      </c>
      <c r="C44" s="65" t="s">
        <v>53</v>
      </c>
      <c r="D44" s="66">
        <v>3500</v>
      </c>
      <c r="E44" s="66">
        <v>2800</v>
      </c>
      <c r="F44" s="65" t="s">
        <v>157</v>
      </c>
      <c r="G44" s="23"/>
      <c r="H44" s="4"/>
      <c r="I44" s="4"/>
    </row>
    <row r="45" spans="1:9" ht="21.75" customHeight="1">
      <c r="A45" s="83" t="s">
        <v>59</v>
      </c>
      <c r="B45" s="63">
        <v>3231</v>
      </c>
      <c r="C45" s="63" t="s">
        <v>56</v>
      </c>
      <c r="D45" s="64">
        <f>SUM(D39:D44)</f>
        <v>283644</v>
      </c>
      <c r="E45" s="64">
        <f>SUM(E39:E44)</f>
        <v>226915</v>
      </c>
      <c r="F45" s="65"/>
      <c r="G45" s="3"/>
      <c r="H45" s="4"/>
      <c r="I45" s="4"/>
    </row>
    <row r="46" spans="1:9" ht="37.5" customHeight="1">
      <c r="A46" s="83" t="s">
        <v>61</v>
      </c>
      <c r="B46" s="65">
        <v>32321</v>
      </c>
      <c r="C46" s="65" t="s">
        <v>58</v>
      </c>
      <c r="D46" s="66">
        <v>12474</v>
      </c>
      <c r="E46" s="66">
        <v>9979</v>
      </c>
      <c r="F46" s="84" t="s">
        <v>157</v>
      </c>
      <c r="G46" s="3"/>
      <c r="H46" s="4"/>
      <c r="I46" s="4"/>
    </row>
    <row r="47" spans="1:9" ht="37.5" customHeight="1">
      <c r="A47" s="83" t="s">
        <v>63</v>
      </c>
      <c r="B47" s="84">
        <v>32321</v>
      </c>
      <c r="C47" s="84" t="s">
        <v>170</v>
      </c>
      <c r="D47" s="85">
        <v>114400</v>
      </c>
      <c r="E47" s="85">
        <v>91520</v>
      </c>
      <c r="F47" s="84" t="s">
        <v>171</v>
      </c>
      <c r="G47" s="3"/>
      <c r="H47" s="4"/>
      <c r="I47" s="4"/>
    </row>
    <row r="48" spans="1:9" ht="33.75" customHeight="1">
      <c r="A48" s="83" t="s">
        <v>65</v>
      </c>
      <c r="B48" s="65">
        <v>32322</v>
      </c>
      <c r="C48" s="65" t="s">
        <v>60</v>
      </c>
      <c r="D48" s="66">
        <v>10747</v>
      </c>
      <c r="E48" s="66">
        <v>8597</v>
      </c>
      <c r="F48" s="65" t="s">
        <v>157</v>
      </c>
      <c r="G48" s="3"/>
      <c r="H48" s="4"/>
      <c r="I48" s="4"/>
    </row>
    <row r="49" spans="1:9" ht="24.95" customHeight="1">
      <c r="A49" s="83" t="s">
        <v>67</v>
      </c>
      <c r="B49" s="65">
        <v>32329</v>
      </c>
      <c r="C49" s="65" t="s">
        <v>62</v>
      </c>
      <c r="D49" s="66">
        <v>6000</v>
      </c>
      <c r="E49" s="66">
        <v>4800</v>
      </c>
      <c r="F49" s="65" t="s">
        <v>157</v>
      </c>
      <c r="G49" s="3"/>
      <c r="H49" s="4"/>
      <c r="I49" s="4"/>
    </row>
    <row r="50" spans="1:9" ht="24.75" customHeight="1">
      <c r="A50" s="86" t="s">
        <v>69</v>
      </c>
      <c r="B50" s="102">
        <v>3232</v>
      </c>
      <c r="C50" s="102" t="s">
        <v>64</v>
      </c>
      <c r="D50" s="103">
        <f>SUM(D46:D49)</f>
        <v>143621</v>
      </c>
      <c r="E50" s="103">
        <f>SUM(E46:E49)</f>
        <v>114896</v>
      </c>
      <c r="F50" s="100"/>
      <c r="G50" s="4"/>
      <c r="H50" s="4"/>
      <c r="I50" s="4"/>
    </row>
    <row r="51" spans="1:9" ht="0.75" customHeight="1">
      <c r="A51" s="86" t="s">
        <v>71</v>
      </c>
      <c r="B51" s="102"/>
      <c r="C51" s="102"/>
      <c r="D51" s="103"/>
      <c r="E51" s="103"/>
      <c r="F51" s="100"/>
      <c r="G51" s="4"/>
      <c r="H51" s="4"/>
      <c r="I51" s="4"/>
    </row>
    <row r="52" spans="1:9" ht="6.75" hidden="1" customHeight="1" thickBot="1">
      <c r="A52" s="62" t="s">
        <v>69</v>
      </c>
      <c r="B52" s="67"/>
      <c r="C52" s="67"/>
      <c r="D52" s="15">
        <v>4000</v>
      </c>
      <c r="E52" s="64"/>
      <c r="F52" s="68"/>
      <c r="H52" s="4"/>
      <c r="I52" s="4"/>
    </row>
    <row r="53" spans="1:9" ht="24.95" customHeight="1">
      <c r="A53" s="83" t="s">
        <v>71</v>
      </c>
      <c r="B53" s="68">
        <v>32341</v>
      </c>
      <c r="C53" s="68" t="s">
        <v>70</v>
      </c>
      <c r="D53" s="17">
        <v>10300</v>
      </c>
      <c r="E53" s="17">
        <v>9000</v>
      </c>
      <c r="F53" s="65" t="s">
        <v>157</v>
      </c>
      <c r="H53" s="4"/>
      <c r="I53" s="4"/>
    </row>
    <row r="54" spans="1:9" ht="24.95" customHeight="1">
      <c r="A54" s="49" t="s">
        <v>73</v>
      </c>
      <c r="B54" s="65">
        <v>32342</v>
      </c>
      <c r="C54" s="65" t="s">
        <v>72</v>
      </c>
      <c r="D54" s="66">
        <v>13500</v>
      </c>
      <c r="E54" s="66">
        <v>11870</v>
      </c>
      <c r="F54" s="65" t="s">
        <v>157</v>
      </c>
      <c r="G54" s="23"/>
      <c r="H54" s="4"/>
      <c r="I54" s="4"/>
    </row>
    <row r="55" spans="1:9" ht="24.95" customHeight="1">
      <c r="A55" s="48" t="s">
        <v>75</v>
      </c>
      <c r="B55" s="70">
        <v>32343</v>
      </c>
      <c r="C55" s="65" t="s">
        <v>74</v>
      </c>
      <c r="D55" s="66">
        <v>4200</v>
      </c>
      <c r="E55" s="66">
        <v>3360</v>
      </c>
      <c r="F55" s="65" t="s">
        <v>157</v>
      </c>
      <c r="G55" s="23"/>
      <c r="H55" s="4"/>
      <c r="I55" s="4"/>
    </row>
    <row r="56" spans="1:9" ht="24.95" customHeight="1">
      <c r="A56" s="83" t="s">
        <v>77</v>
      </c>
      <c r="B56" s="65">
        <v>32349</v>
      </c>
      <c r="C56" s="65" t="s">
        <v>76</v>
      </c>
      <c r="D56" s="66">
        <v>3300</v>
      </c>
      <c r="E56" s="66">
        <v>3300</v>
      </c>
      <c r="F56" s="65" t="s">
        <v>157</v>
      </c>
      <c r="G56" s="23"/>
      <c r="H56" s="4"/>
      <c r="I56" s="4"/>
    </row>
    <row r="57" spans="1:9" ht="24.95" customHeight="1">
      <c r="A57" s="101" t="s">
        <v>79</v>
      </c>
      <c r="B57" s="102">
        <v>3234</v>
      </c>
      <c r="C57" s="102" t="s">
        <v>78</v>
      </c>
      <c r="D57" s="103">
        <f>SUM(D53:D56)</f>
        <v>31300</v>
      </c>
      <c r="E57" s="103">
        <f>SUM(E53:E56)</f>
        <v>27530</v>
      </c>
      <c r="F57" s="100"/>
      <c r="H57" s="4"/>
      <c r="I57" s="4"/>
    </row>
    <row r="58" spans="1:9" ht="1.5" customHeight="1">
      <c r="A58" s="101"/>
      <c r="B58" s="102"/>
      <c r="C58" s="102"/>
      <c r="D58" s="103"/>
      <c r="E58" s="103"/>
      <c r="F58" s="100"/>
      <c r="H58" s="4"/>
      <c r="I58" s="4"/>
    </row>
    <row r="59" spans="1:9" ht="24.95" customHeight="1">
      <c r="F59" s="4"/>
      <c r="G59" s="3"/>
      <c r="H59" s="4"/>
      <c r="I59" s="4"/>
    </row>
    <row r="60" spans="1:9" ht="24.95" customHeight="1">
      <c r="C60" s="25" t="s">
        <v>150</v>
      </c>
    </row>
    <row r="61" spans="1:9" ht="24.95" customHeight="1">
      <c r="A61" s="55" t="s">
        <v>81</v>
      </c>
      <c r="B61" s="56">
        <v>32359</v>
      </c>
      <c r="C61" s="87" t="s">
        <v>154</v>
      </c>
      <c r="D61" s="51">
        <v>1700</v>
      </c>
      <c r="E61" s="51">
        <v>1360</v>
      </c>
      <c r="F61" s="65" t="s">
        <v>157</v>
      </c>
    </row>
    <row r="62" spans="1:9" ht="24.95" customHeight="1">
      <c r="A62" s="55" t="s">
        <v>83</v>
      </c>
      <c r="B62" s="88">
        <v>3235</v>
      </c>
      <c r="C62" s="89" t="s">
        <v>155</v>
      </c>
      <c r="D62" s="90">
        <f>D61</f>
        <v>1700</v>
      </c>
      <c r="E62" s="90">
        <f>E61</f>
        <v>1360</v>
      </c>
      <c r="F62" s="24"/>
      <c r="H62" s="4"/>
      <c r="I62" s="4"/>
    </row>
    <row r="63" spans="1:9" ht="24.95" customHeight="1">
      <c r="A63" s="91" t="s">
        <v>84</v>
      </c>
      <c r="B63" s="65">
        <v>32361</v>
      </c>
      <c r="C63" s="65" t="s">
        <v>80</v>
      </c>
      <c r="D63" s="66">
        <v>19270</v>
      </c>
      <c r="E63" s="66">
        <v>19100</v>
      </c>
      <c r="F63" s="65" t="s">
        <v>157</v>
      </c>
      <c r="G63" s="23"/>
      <c r="H63" s="4"/>
      <c r="I63" s="4"/>
    </row>
    <row r="64" spans="1:9" ht="24.95" customHeight="1">
      <c r="A64" s="93" t="s">
        <v>86</v>
      </c>
      <c r="B64" s="71">
        <v>3236</v>
      </c>
      <c r="C64" s="71" t="s">
        <v>82</v>
      </c>
      <c r="D64" s="73">
        <f>D63</f>
        <v>19270</v>
      </c>
      <c r="E64" s="73">
        <f>E63</f>
        <v>19100</v>
      </c>
      <c r="F64" s="69"/>
      <c r="H64" s="4"/>
      <c r="I64" s="4"/>
    </row>
    <row r="65" spans="1:9" ht="24.95" customHeight="1">
      <c r="A65" s="101" t="s">
        <v>88</v>
      </c>
      <c r="B65" s="19">
        <v>32371</v>
      </c>
      <c r="C65" s="19" t="s">
        <v>147</v>
      </c>
      <c r="D65" s="20">
        <v>4530</v>
      </c>
      <c r="E65" s="20">
        <v>4530</v>
      </c>
      <c r="F65" s="109" t="s">
        <v>157</v>
      </c>
      <c r="H65" s="4"/>
      <c r="I65" s="4"/>
    </row>
    <row r="66" spans="1:9" ht="0.75" customHeight="1">
      <c r="A66" s="101"/>
      <c r="B66" s="24"/>
      <c r="C66" s="24"/>
      <c r="D66" s="24">
        <v>0</v>
      </c>
      <c r="E66" s="24">
        <v>6400</v>
      </c>
      <c r="F66" s="110"/>
      <c r="H66" s="4"/>
      <c r="I66" s="4"/>
    </row>
    <row r="67" spans="1:9" ht="0.75" customHeight="1">
      <c r="A67" s="62">
        <v>40</v>
      </c>
      <c r="B67" s="63"/>
      <c r="C67" s="63"/>
      <c r="D67" s="64"/>
      <c r="E67" s="64"/>
      <c r="F67" s="65"/>
      <c r="H67" s="4"/>
      <c r="I67" s="4"/>
    </row>
    <row r="68" spans="1:9" ht="0.75" customHeight="1">
      <c r="A68" s="79"/>
      <c r="B68" s="80"/>
      <c r="C68" s="80"/>
      <c r="D68" s="81"/>
      <c r="E68" s="81"/>
      <c r="F68" s="78"/>
      <c r="H68" s="4"/>
      <c r="I68" s="4"/>
    </row>
    <row r="69" spans="1:9" ht="26.25" customHeight="1">
      <c r="A69" s="91" t="s">
        <v>90</v>
      </c>
      <c r="B69" s="19">
        <v>32372</v>
      </c>
      <c r="C69" s="19" t="s">
        <v>168</v>
      </c>
      <c r="D69" s="20">
        <v>2000</v>
      </c>
      <c r="E69" s="20">
        <v>2000</v>
      </c>
      <c r="F69" s="92" t="s">
        <v>157</v>
      </c>
      <c r="H69" s="4"/>
      <c r="I69" s="4"/>
    </row>
    <row r="70" spans="1:9" ht="24.95" customHeight="1">
      <c r="A70" s="91" t="s">
        <v>92</v>
      </c>
      <c r="B70" s="65">
        <v>32379</v>
      </c>
      <c r="C70" s="65" t="s">
        <v>140</v>
      </c>
      <c r="D70" s="66">
        <v>4000</v>
      </c>
      <c r="E70" s="66">
        <v>3200</v>
      </c>
      <c r="F70" s="92" t="s">
        <v>157</v>
      </c>
      <c r="G70" s="23"/>
      <c r="H70" s="4"/>
      <c r="I70" s="4"/>
    </row>
    <row r="71" spans="1:9" ht="24.95" customHeight="1">
      <c r="A71" s="101" t="s">
        <v>94</v>
      </c>
      <c r="B71" s="102">
        <v>3237</v>
      </c>
      <c r="C71" s="102" t="s">
        <v>85</v>
      </c>
      <c r="D71" s="103">
        <f>SUM(D65:D70)</f>
        <v>10530</v>
      </c>
      <c r="E71" s="103">
        <v>9730</v>
      </c>
      <c r="F71" s="100"/>
      <c r="H71" s="4"/>
      <c r="I71" s="4"/>
    </row>
    <row r="72" spans="1:9" ht="1.5" customHeight="1">
      <c r="A72" s="101"/>
      <c r="B72" s="102"/>
      <c r="C72" s="102"/>
      <c r="D72" s="103"/>
      <c r="E72" s="103"/>
      <c r="F72" s="100"/>
      <c r="H72" s="4"/>
      <c r="I72" s="4"/>
    </row>
    <row r="73" spans="1:9" ht="24.95" customHeight="1">
      <c r="A73" s="91" t="s">
        <v>95</v>
      </c>
      <c r="B73" s="65">
        <v>32389</v>
      </c>
      <c r="C73" s="65" t="s">
        <v>87</v>
      </c>
      <c r="D73" s="66">
        <v>30000</v>
      </c>
      <c r="E73" s="66">
        <v>29850</v>
      </c>
      <c r="F73" s="65" t="s">
        <v>157</v>
      </c>
      <c r="G73" s="23"/>
      <c r="H73" s="4"/>
      <c r="I73" s="4"/>
    </row>
    <row r="74" spans="1:9" ht="24.95" customHeight="1">
      <c r="A74" s="101" t="s">
        <v>96</v>
      </c>
      <c r="B74" s="102">
        <v>3238</v>
      </c>
      <c r="C74" s="102" t="s">
        <v>89</v>
      </c>
      <c r="D74" s="103">
        <f>D73</f>
        <v>30000</v>
      </c>
      <c r="E74" s="103">
        <f>E73</f>
        <v>29850</v>
      </c>
      <c r="F74" s="100"/>
      <c r="H74" s="4"/>
      <c r="I74" s="4"/>
    </row>
    <row r="75" spans="1:9" ht="2.25" customHeight="1">
      <c r="A75" s="101"/>
      <c r="B75" s="102"/>
      <c r="C75" s="102"/>
      <c r="D75" s="103"/>
      <c r="E75" s="103"/>
      <c r="F75" s="100"/>
      <c r="H75" s="4"/>
      <c r="I75" s="4"/>
    </row>
    <row r="76" spans="1:9" ht="24.95" customHeight="1">
      <c r="A76" s="91" t="s">
        <v>98</v>
      </c>
      <c r="B76" s="65">
        <v>32391</v>
      </c>
      <c r="C76" s="65" t="s">
        <v>91</v>
      </c>
      <c r="D76" s="66">
        <v>100</v>
      </c>
      <c r="E76" s="66">
        <v>80</v>
      </c>
      <c r="F76" s="65" t="s">
        <v>157</v>
      </c>
      <c r="H76" s="4"/>
      <c r="I76" s="4"/>
    </row>
    <row r="77" spans="1:9" ht="24.95" customHeight="1">
      <c r="A77" s="91" t="s">
        <v>100</v>
      </c>
      <c r="B77" s="65">
        <v>32392</v>
      </c>
      <c r="C77" s="65" t="s">
        <v>144</v>
      </c>
      <c r="D77" s="66">
        <v>300</v>
      </c>
      <c r="E77" s="66">
        <v>240</v>
      </c>
      <c r="F77" s="92" t="s">
        <v>158</v>
      </c>
      <c r="G77" s="23"/>
      <c r="H77" s="4"/>
      <c r="I77" s="4"/>
    </row>
    <row r="78" spans="1:9" ht="24.95" customHeight="1">
      <c r="A78" s="91" t="s">
        <v>141</v>
      </c>
      <c r="B78" s="78">
        <v>32394</v>
      </c>
      <c r="C78" s="78" t="s">
        <v>169</v>
      </c>
      <c r="D78" s="82">
        <v>8000</v>
      </c>
      <c r="E78" s="82">
        <v>6400</v>
      </c>
      <c r="F78" s="92" t="s">
        <v>157</v>
      </c>
      <c r="G78" s="23"/>
      <c r="H78" s="4"/>
      <c r="I78" s="4"/>
    </row>
    <row r="79" spans="1:9" ht="24.95" customHeight="1">
      <c r="A79" s="91" t="s">
        <v>102</v>
      </c>
      <c r="B79" s="65">
        <v>32399</v>
      </c>
      <c r="C79" s="65" t="s">
        <v>93</v>
      </c>
      <c r="D79" s="66">
        <v>45239</v>
      </c>
      <c r="E79" s="66">
        <v>36200</v>
      </c>
      <c r="F79" s="65" t="s">
        <v>157</v>
      </c>
      <c r="G79" s="23"/>
      <c r="H79" s="4"/>
      <c r="I79" s="4"/>
    </row>
    <row r="80" spans="1:9" ht="24.75" customHeight="1">
      <c r="A80" s="101" t="s">
        <v>104</v>
      </c>
      <c r="B80" s="102">
        <v>3239</v>
      </c>
      <c r="C80" s="102" t="s">
        <v>93</v>
      </c>
      <c r="D80" s="103">
        <f>SUM(D76:D79)</f>
        <v>53639</v>
      </c>
      <c r="E80" s="103">
        <f>SUM(E76:E79)</f>
        <v>42920</v>
      </c>
      <c r="F80" s="100"/>
      <c r="H80" s="4"/>
      <c r="I80" s="4"/>
    </row>
    <row r="81" spans="1:9" ht="1.5" hidden="1" customHeight="1" thickBot="1">
      <c r="A81" s="101"/>
      <c r="B81" s="102"/>
      <c r="C81" s="102"/>
      <c r="D81" s="103"/>
      <c r="E81" s="103"/>
      <c r="F81" s="100"/>
      <c r="H81" s="4"/>
      <c r="I81" s="4"/>
    </row>
    <row r="82" spans="1:9" ht="0.75" hidden="1" customHeight="1" thickBot="1">
      <c r="A82" s="62"/>
      <c r="B82" s="63"/>
      <c r="C82" s="63"/>
      <c r="D82" s="64"/>
      <c r="E82" s="64"/>
      <c r="F82" s="65"/>
      <c r="H82" s="4"/>
      <c r="I82" s="4"/>
    </row>
    <row r="83" spans="1:9" ht="24.95" customHeight="1">
      <c r="A83" s="91" t="s">
        <v>105</v>
      </c>
      <c r="B83" s="65">
        <v>32922</v>
      </c>
      <c r="C83" s="65" t="s">
        <v>97</v>
      </c>
      <c r="D83" s="66">
        <v>13900</v>
      </c>
      <c r="E83" s="66">
        <v>11120</v>
      </c>
      <c r="F83" s="65" t="s">
        <v>157</v>
      </c>
      <c r="H83" s="4"/>
      <c r="I83" s="4"/>
    </row>
    <row r="84" spans="1:9" ht="24.95" customHeight="1">
      <c r="A84" s="91" t="s">
        <v>106</v>
      </c>
      <c r="B84" s="63">
        <v>3292</v>
      </c>
      <c r="C84" s="63" t="s">
        <v>99</v>
      </c>
      <c r="D84" s="64">
        <f>D83</f>
        <v>13900</v>
      </c>
      <c r="E84" s="64">
        <f>E83</f>
        <v>11120</v>
      </c>
      <c r="F84" s="68"/>
      <c r="H84" s="4"/>
      <c r="I84" s="4"/>
    </row>
    <row r="85" spans="1:9" ht="24.95" customHeight="1">
      <c r="A85" s="91" t="s">
        <v>107</v>
      </c>
      <c r="B85" s="65">
        <v>32931</v>
      </c>
      <c r="C85" s="65" t="s">
        <v>101</v>
      </c>
      <c r="D85" s="66">
        <v>5120</v>
      </c>
      <c r="E85" s="66">
        <v>4300</v>
      </c>
      <c r="F85" s="65" t="s">
        <v>157</v>
      </c>
      <c r="G85" s="23"/>
      <c r="H85" s="4"/>
      <c r="I85" s="4"/>
    </row>
    <row r="86" spans="1:9" ht="24.95" customHeight="1">
      <c r="A86" s="91" t="s">
        <v>108</v>
      </c>
      <c r="B86" s="63">
        <v>3293</v>
      </c>
      <c r="C86" s="63" t="s">
        <v>101</v>
      </c>
      <c r="D86" s="64">
        <f>D85</f>
        <v>5120</v>
      </c>
      <c r="E86" s="64">
        <f>E85</f>
        <v>4300</v>
      </c>
      <c r="F86" s="65"/>
      <c r="H86" s="4"/>
      <c r="I86" s="4"/>
    </row>
    <row r="87" spans="1:9" ht="23.25" customHeight="1">
      <c r="A87" s="91" t="s">
        <v>110</v>
      </c>
      <c r="B87" s="65">
        <v>32941</v>
      </c>
      <c r="C87" s="65" t="s">
        <v>103</v>
      </c>
      <c r="D87" s="66">
        <v>1600</v>
      </c>
      <c r="E87" s="66">
        <v>1600</v>
      </c>
      <c r="F87" s="84" t="s">
        <v>181</v>
      </c>
      <c r="G87" s="23"/>
      <c r="H87" s="4"/>
      <c r="I87" s="4"/>
    </row>
    <row r="88" spans="1:9" ht="24.95" customHeight="1">
      <c r="A88" s="91" t="s">
        <v>111</v>
      </c>
      <c r="B88" s="63">
        <v>3294</v>
      </c>
      <c r="C88" s="63" t="s">
        <v>103</v>
      </c>
      <c r="D88" s="64">
        <f>D87</f>
        <v>1600</v>
      </c>
      <c r="E88" s="64">
        <f>E87</f>
        <v>1600</v>
      </c>
      <c r="F88" s="65"/>
      <c r="H88" s="4"/>
      <c r="I88" s="4"/>
    </row>
    <row r="89" spans="1:9" ht="24.95" customHeight="1">
      <c r="A89" s="91" t="s">
        <v>113</v>
      </c>
      <c r="B89" s="65">
        <v>3295</v>
      </c>
      <c r="C89" s="65" t="s">
        <v>145</v>
      </c>
      <c r="D89" s="66">
        <v>300</v>
      </c>
      <c r="E89" s="20">
        <v>240</v>
      </c>
      <c r="F89" s="65" t="s">
        <v>157</v>
      </c>
      <c r="G89" s="23"/>
      <c r="H89" s="4"/>
      <c r="I89" s="4"/>
    </row>
    <row r="90" spans="1:9" ht="9.75" hidden="1" customHeight="1" thickBot="1">
      <c r="A90" s="62"/>
      <c r="B90" s="63"/>
      <c r="C90" s="63"/>
      <c r="D90" s="64">
        <f>D89</f>
        <v>300</v>
      </c>
      <c r="E90" s="18"/>
      <c r="F90" s="65"/>
      <c r="H90" s="4"/>
      <c r="I90" s="4"/>
    </row>
    <row r="91" spans="1:9" ht="21" customHeight="1">
      <c r="A91" s="91" t="s">
        <v>114</v>
      </c>
      <c r="B91" s="63">
        <v>3295</v>
      </c>
      <c r="C91" s="63" t="s">
        <v>145</v>
      </c>
      <c r="D91" s="64">
        <f>D89</f>
        <v>300</v>
      </c>
      <c r="E91" s="64">
        <f>E89</f>
        <v>240</v>
      </c>
      <c r="F91" s="65"/>
      <c r="H91" s="4"/>
      <c r="I91" s="4"/>
    </row>
    <row r="92" spans="1:9" ht="24.95" customHeight="1">
      <c r="A92" s="91" t="s">
        <v>116</v>
      </c>
      <c r="B92" s="65">
        <v>32999</v>
      </c>
      <c r="C92" s="65" t="s">
        <v>109</v>
      </c>
      <c r="D92" s="66">
        <v>57300</v>
      </c>
      <c r="E92" s="66">
        <v>45840</v>
      </c>
      <c r="F92" s="65" t="s">
        <v>157</v>
      </c>
      <c r="G92" s="23"/>
      <c r="H92" s="4"/>
      <c r="I92" s="4"/>
    </row>
    <row r="93" spans="1:9" ht="24" customHeight="1">
      <c r="A93" s="101" t="s">
        <v>118</v>
      </c>
      <c r="B93" s="102">
        <v>3299</v>
      </c>
      <c r="C93" s="102" t="s">
        <v>109</v>
      </c>
      <c r="D93" s="103">
        <f>D92</f>
        <v>57300</v>
      </c>
      <c r="E93" s="103">
        <f>E92</f>
        <v>45840</v>
      </c>
      <c r="F93" s="100"/>
      <c r="H93" s="4"/>
      <c r="I93" s="4"/>
    </row>
    <row r="94" spans="1:9" ht="8.25" hidden="1" customHeight="1" thickBot="1">
      <c r="A94" s="101"/>
      <c r="B94" s="102"/>
      <c r="C94" s="102"/>
      <c r="D94" s="103"/>
      <c r="E94" s="103"/>
      <c r="F94" s="100"/>
      <c r="H94" s="4"/>
      <c r="I94" s="4"/>
    </row>
    <row r="95" spans="1:9" ht="21" customHeight="1">
      <c r="A95" s="91" t="s">
        <v>120</v>
      </c>
      <c r="B95" s="65">
        <v>34312</v>
      </c>
      <c r="C95" s="65" t="s">
        <v>146</v>
      </c>
      <c r="D95" s="66">
        <v>9600</v>
      </c>
      <c r="E95" s="66">
        <v>7680</v>
      </c>
      <c r="F95" s="65" t="s">
        <v>157</v>
      </c>
      <c r="G95" s="23"/>
      <c r="H95" s="4"/>
      <c r="I95" s="4"/>
    </row>
    <row r="96" spans="1:9" ht="24.95" customHeight="1">
      <c r="A96" s="91" t="s">
        <v>122</v>
      </c>
      <c r="B96" s="63">
        <v>3431</v>
      </c>
      <c r="C96" s="63" t="s">
        <v>112</v>
      </c>
      <c r="D96" s="64">
        <f>D95</f>
        <v>9600</v>
      </c>
      <c r="E96" s="64">
        <f>E95</f>
        <v>7680</v>
      </c>
      <c r="F96" s="75"/>
      <c r="G96" s="4"/>
      <c r="H96" s="4"/>
      <c r="I96" s="4"/>
    </row>
    <row r="97" spans="1:9" ht="24.95" customHeight="1">
      <c r="A97" s="94" t="s">
        <v>124</v>
      </c>
      <c r="B97" s="76">
        <v>42211</v>
      </c>
      <c r="C97" s="76" t="s">
        <v>115</v>
      </c>
      <c r="D97" s="77">
        <v>45752</v>
      </c>
      <c r="E97" s="77">
        <v>36600</v>
      </c>
      <c r="F97" s="75" t="s">
        <v>157</v>
      </c>
      <c r="G97" s="4"/>
      <c r="H97" s="4"/>
      <c r="I97" s="4"/>
    </row>
    <row r="98" spans="1:9" ht="24.95" customHeight="1">
      <c r="A98" s="94" t="s">
        <v>172</v>
      </c>
      <c r="B98" s="76">
        <v>42212</v>
      </c>
      <c r="C98" s="76" t="s">
        <v>163</v>
      </c>
      <c r="D98" s="77">
        <v>1230</v>
      </c>
      <c r="E98" s="77">
        <v>984</v>
      </c>
      <c r="F98" s="75" t="s">
        <v>157</v>
      </c>
      <c r="G98" s="4"/>
      <c r="H98" s="4"/>
      <c r="I98" s="4"/>
    </row>
    <row r="99" spans="1:9" ht="24.95" customHeight="1">
      <c r="A99" s="94" t="s">
        <v>173</v>
      </c>
      <c r="B99" s="72">
        <v>4221</v>
      </c>
      <c r="C99" s="72" t="s">
        <v>119</v>
      </c>
      <c r="D99" s="74">
        <f>D97+D98</f>
        <v>46982</v>
      </c>
      <c r="E99" s="74">
        <f>E97+E98</f>
        <v>37584</v>
      </c>
      <c r="F99" s="75"/>
      <c r="G99" s="4"/>
      <c r="H99" s="4"/>
      <c r="I99" s="4"/>
    </row>
    <row r="100" spans="1:9" ht="24.95" customHeight="1">
      <c r="A100" s="94" t="s">
        <v>174</v>
      </c>
      <c r="B100" s="76">
        <v>42231</v>
      </c>
      <c r="C100" s="76" t="s">
        <v>164</v>
      </c>
      <c r="D100" s="77">
        <v>13000</v>
      </c>
      <c r="E100" s="77">
        <v>10400</v>
      </c>
      <c r="F100" s="75" t="s">
        <v>157</v>
      </c>
      <c r="G100" s="4"/>
      <c r="H100" s="4"/>
      <c r="I100" s="4"/>
    </row>
    <row r="101" spans="1:9" ht="24.95" customHeight="1">
      <c r="A101" s="94" t="s">
        <v>175</v>
      </c>
      <c r="B101" s="72">
        <v>4223</v>
      </c>
      <c r="C101" s="72" t="s">
        <v>127</v>
      </c>
      <c r="D101" s="74">
        <v>13000</v>
      </c>
      <c r="E101" s="74">
        <f>E100</f>
        <v>10400</v>
      </c>
      <c r="F101" s="75"/>
      <c r="G101" s="4"/>
      <c r="H101" s="4"/>
      <c r="I101" s="4"/>
    </row>
    <row r="102" spans="1:9" ht="24.95" customHeight="1">
      <c r="A102" s="94" t="s">
        <v>176</v>
      </c>
      <c r="B102" s="76">
        <v>42273</v>
      </c>
      <c r="C102" s="76" t="s">
        <v>135</v>
      </c>
      <c r="D102" s="77">
        <v>9600</v>
      </c>
      <c r="E102" s="77">
        <v>7680</v>
      </c>
      <c r="F102" s="75" t="s">
        <v>157</v>
      </c>
      <c r="G102" s="4"/>
      <c r="H102" s="4"/>
      <c r="I102" s="4"/>
    </row>
    <row r="103" spans="1:9" ht="24.95" customHeight="1">
      <c r="A103" s="94" t="s">
        <v>177</v>
      </c>
      <c r="B103" s="72">
        <v>4227</v>
      </c>
      <c r="C103" s="72" t="s">
        <v>134</v>
      </c>
      <c r="D103" s="74">
        <v>9600</v>
      </c>
      <c r="E103" s="74">
        <f>E102</f>
        <v>7680</v>
      </c>
      <c r="F103" s="75"/>
      <c r="G103" s="4"/>
      <c r="H103" s="4"/>
      <c r="I103" s="4"/>
    </row>
    <row r="104" spans="1:9" ht="24.95" customHeight="1">
      <c r="A104" s="94" t="s">
        <v>178</v>
      </c>
      <c r="B104" s="76">
        <v>42313</v>
      </c>
      <c r="C104" s="76" t="s">
        <v>166</v>
      </c>
      <c r="D104" s="77">
        <v>164600</v>
      </c>
      <c r="E104" s="77">
        <v>131680</v>
      </c>
      <c r="F104" s="75" t="s">
        <v>157</v>
      </c>
      <c r="G104" s="4"/>
      <c r="H104" s="4"/>
      <c r="I104" s="4"/>
    </row>
    <row r="105" spans="1:9" ht="23.25" customHeight="1">
      <c r="A105" s="94" t="s">
        <v>179</v>
      </c>
      <c r="B105" s="72">
        <v>4231</v>
      </c>
      <c r="C105" s="72" t="s">
        <v>165</v>
      </c>
      <c r="D105" s="74">
        <f>D104</f>
        <v>164600</v>
      </c>
      <c r="E105" s="74">
        <f>E104</f>
        <v>131680</v>
      </c>
      <c r="F105" s="75"/>
      <c r="G105" s="4"/>
      <c r="H105" s="4"/>
      <c r="I105" s="4"/>
    </row>
    <row r="106" spans="1:9" ht="30" customHeight="1">
      <c r="A106" s="91" t="s">
        <v>180</v>
      </c>
      <c r="B106" s="65">
        <v>42411</v>
      </c>
      <c r="C106" s="65" t="s">
        <v>128</v>
      </c>
      <c r="D106" s="66">
        <v>8881.9500000000007</v>
      </c>
      <c r="E106" s="66">
        <v>8000</v>
      </c>
      <c r="F106" s="75" t="s">
        <v>157</v>
      </c>
      <c r="G106" s="23"/>
      <c r="H106" s="4"/>
      <c r="I106" s="4"/>
    </row>
    <row r="107" spans="1:9" ht="24" customHeight="1">
      <c r="A107" s="111" t="s">
        <v>182</v>
      </c>
      <c r="B107" s="113">
        <v>4241</v>
      </c>
      <c r="C107" s="113" t="s">
        <v>129</v>
      </c>
      <c r="D107" s="115">
        <f>D106</f>
        <v>8881.9500000000007</v>
      </c>
      <c r="E107" s="115">
        <f>E106</f>
        <v>8000</v>
      </c>
      <c r="F107" s="100"/>
      <c r="H107" s="4"/>
      <c r="I107" s="4"/>
    </row>
    <row r="108" spans="1:9" ht="24.75" hidden="1" customHeight="1" thickBot="1">
      <c r="A108" s="112"/>
      <c r="B108" s="114"/>
      <c r="C108" s="114"/>
      <c r="D108" s="116"/>
      <c r="E108" s="116"/>
      <c r="F108" s="100"/>
      <c r="H108" s="4"/>
      <c r="I108" s="4"/>
    </row>
    <row r="109" spans="1:9" ht="24.95" customHeight="1">
      <c r="A109" s="117" t="s">
        <v>183</v>
      </c>
      <c r="B109" s="119"/>
      <c r="C109" s="121" t="s">
        <v>130</v>
      </c>
      <c r="D109" s="123">
        <f>SUM(D20,D22,D26,D32,D35,D38,D45,D50,D57,D62,D64,D71,D74,D80,D84,D86,D88,D91,D93,D96,D99,D101,D103,D105,D107)</f>
        <v>1224516.95</v>
      </c>
      <c r="E109" s="123">
        <f>SUM(E20,E22,E26,E32,E35,E38,E45,E50,E57,E62,E64,E71,E74,E80,E84,E86,E88,E91,E93,E96,E99,E101,E103,E105,E107)</f>
        <v>1012155</v>
      </c>
      <c r="F109" s="109"/>
      <c r="H109" s="4"/>
      <c r="I109" s="4"/>
    </row>
    <row r="110" spans="1:9" ht="12" customHeight="1">
      <c r="A110" s="118"/>
      <c r="B110" s="120"/>
      <c r="C110" s="122"/>
      <c r="D110" s="124"/>
      <c r="E110" s="124"/>
      <c r="F110" s="110"/>
    </row>
    <row r="111" spans="1:9" ht="15.75">
      <c r="A111" s="1"/>
    </row>
    <row r="112" spans="1:9" ht="15.75">
      <c r="A112" s="1"/>
    </row>
    <row r="113" spans="1:5" ht="15.75">
      <c r="A113" s="1"/>
    </row>
    <row r="114" spans="1:5" ht="15.75">
      <c r="A114" s="1"/>
      <c r="E114" s="95" t="s">
        <v>148</v>
      </c>
    </row>
    <row r="115" spans="1:5" ht="15.75">
      <c r="A115" s="1"/>
    </row>
    <row r="116" spans="1:5">
      <c r="E116" s="95" t="s">
        <v>159</v>
      </c>
    </row>
    <row r="117" spans="1:5">
      <c r="E117" s="4"/>
    </row>
  </sheetData>
  <mergeCells count="81">
    <mergeCell ref="F109:F110"/>
    <mergeCell ref="A107:A108"/>
    <mergeCell ref="B107:B108"/>
    <mergeCell ref="C107:C108"/>
    <mergeCell ref="D107:D108"/>
    <mergeCell ref="E107:E108"/>
    <mergeCell ref="F107:F108"/>
    <mergeCell ref="A109:A110"/>
    <mergeCell ref="B109:B110"/>
    <mergeCell ref="C109:C110"/>
    <mergeCell ref="D109:D110"/>
    <mergeCell ref="E109:E110"/>
    <mergeCell ref="F93:F94"/>
    <mergeCell ref="F80:F81"/>
    <mergeCell ref="F74:F75"/>
    <mergeCell ref="A80:A81"/>
    <mergeCell ref="B80:B81"/>
    <mergeCell ref="C80:C81"/>
    <mergeCell ref="D80:D81"/>
    <mergeCell ref="E80:E81"/>
    <mergeCell ref="A93:A94"/>
    <mergeCell ref="B93:B94"/>
    <mergeCell ref="C93:C94"/>
    <mergeCell ref="D93:D94"/>
    <mergeCell ref="E93:E94"/>
    <mergeCell ref="A74:A75"/>
    <mergeCell ref="F57:F58"/>
    <mergeCell ref="A65:A66"/>
    <mergeCell ref="F65:F66"/>
    <mergeCell ref="A71:A72"/>
    <mergeCell ref="B71:B72"/>
    <mergeCell ref="C71:C72"/>
    <mergeCell ref="D71:D72"/>
    <mergeCell ref="E71:E72"/>
    <mergeCell ref="F71:F72"/>
    <mergeCell ref="A57:A58"/>
    <mergeCell ref="B57:B58"/>
    <mergeCell ref="C57:C58"/>
    <mergeCell ref="D57:D58"/>
    <mergeCell ref="E57:E58"/>
    <mergeCell ref="E50:E51"/>
    <mergeCell ref="B74:B75"/>
    <mergeCell ref="C74:C75"/>
    <mergeCell ref="D74:D75"/>
    <mergeCell ref="E74:E75"/>
    <mergeCell ref="F50:F51"/>
    <mergeCell ref="F32:F33"/>
    <mergeCell ref="A35:A36"/>
    <mergeCell ref="B35:B36"/>
    <mergeCell ref="C35:C36"/>
    <mergeCell ref="D35:D36"/>
    <mergeCell ref="E35:E36"/>
    <mergeCell ref="F35:F36"/>
    <mergeCell ref="A32:A33"/>
    <mergeCell ref="B32:B33"/>
    <mergeCell ref="C32:C33"/>
    <mergeCell ref="D32:D33"/>
    <mergeCell ref="E32:E33"/>
    <mergeCell ref="B50:B51"/>
    <mergeCell ref="C50:C51"/>
    <mergeCell ref="D50:D51"/>
    <mergeCell ref="A30:A31"/>
    <mergeCell ref="B30:B31"/>
    <mergeCell ref="D30:D31"/>
    <mergeCell ref="E30:E31"/>
    <mergeCell ref="F30:F31"/>
    <mergeCell ref="F26:F27"/>
    <mergeCell ref="B11:B13"/>
    <mergeCell ref="C11:C13"/>
    <mergeCell ref="F11:F13"/>
    <mergeCell ref="A17:A18"/>
    <mergeCell ref="B17:B18"/>
    <mergeCell ref="C17:C18"/>
    <mergeCell ref="D17:D18"/>
    <mergeCell ref="E17:E18"/>
    <mergeCell ref="F17:F18"/>
    <mergeCell ref="A26:A27"/>
    <mergeCell ref="B26:B27"/>
    <mergeCell ref="C26:C27"/>
    <mergeCell ref="D26:D27"/>
    <mergeCell ref="E26:E27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Plan nabave 2015.</vt:lpstr>
      <vt:lpstr>Plan nab.</vt:lpstr>
      <vt:lpstr>Plan nab.-1.Rebalans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Računovodstvo</cp:lastModifiedBy>
  <cp:lastPrinted>2018-06-21T06:52:25Z</cp:lastPrinted>
  <dcterms:created xsi:type="dcterms:W3CDTF">2014-09-26T09:24:19Z</dcterms:created>
  <dcterms:modified xsi:type="dcterms:W3CDTF">2018-06-26T12:42:44Z</dcterms:modified>
</cp:coreProperties>
</file>